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atrickscriven/Downloads/"/>
    </mc:Choice>
  </mc:AlternateContent>
  <xr:revisionPtr revIDLastSave="0" documentId="8_{1B02B51D-E98B-6D41-84DC-4767ACE65EC7}" xr6:coauthVersionLast="47" xr6:coauthVersionMax="47" xr10:uidLastSave="{00000000-0000-0000-0000-000000000000}"/>
  <bookViews>
    <workbookView xWindow="35740" yWindow="420" windowWidth="33340" windowHeight="20800" activeTab="2" xr2:uid="{00000000-000D-0000-FFFF-FFFF00000000}"/>
  </bookViews>
  <sheets>
    <sheet name="PASTOR ONLY" sheetId="1" r:id="rId1"/>
    <sheet name="PASTOR PLUS ONE" sheetId="4" r:id="rId2"/>
    <sheet name="PASTOR PLUS FAMILY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1" i="1" l="1"/>
  <c r="L40" i="1"/>
  <c r="L39" i="1"/>
  <c r="L38" i="1"/>
  <c r="L37" i="1"/>
  <c r="L41" i="4"/>
  <c r="L40" i="4"/>
  <c r="L39" i="4"/>
  <c r="L38" i="4"/>
  <c r="L37" i="4"/>
  <c r="L40" i="5"/>
  <c r="L38" i="5"/>
  <c r="L37" i="5"/>
  <c r="J32" i="1" l="1"/>
  <c r="L18" i="5"/>
  <c r="L19" i="5"/>
  <c r="L18" i="4"/>
  <c r="L18" i="1"/>
  <c r="F62" i="5" l="1"/>
  <c r="H62" i="5" s="1"/>
  <c r="D61" i="5"/>
  <c r="H61" i="5" s="1"/>
  <c r="F60" i="5"/>
  <c r="D59" i="5"/>
  <c r="H59" i="5" s="1"/>
  <c r="F62" i="4"/>
  <c r="H62" i="4" s="1"/>
  <c r="D61" i="4"/>
  <c r="H61" i="4" s="1"/>
  <c r="F60" i="4"/>
  <c r="D59" i="4"/>
  <c r="H59" i="4" s="1"/>
  <c r="F64" i="5" l="1"/>
  <c r="H60" i="5"/>
  <c r="H60" i="4"/>
  <c r="F64" i="4"/>
  <c r="J32" i="5"/>
  <c r="J54" i="5" s="1"/>
  <c r="J32" i="4"/>
  <c r="J54" i="4" s="1"/>
  <c r="J54" i="1"/>
  <c r="D59" i="1" l="1"/>
  <c r="H59" i="1" s="1"/>
  <c r="F60" i="1"/>
  <c r="D61" i="1"/>
  <c r="H61" i="1" s="1"/>
  <c r="F62" i="1"/>
  <c r="H62" i="1" s="1"/>
  <c r="H60" i="1" l="1"/>
  <c r="F64" i="1"/>
  <c r="L52" i="5"/>
  <c r="L51" i="5"/>
  <c r="L50" i="5"/>
  <c r="L47" i="5"/>
  <c r="L46" i="5"/>
  <c r="L45" i="5"/>
  <c r="L44" i="5"/>
  <c r="L41" i="5"/>
  <c r="L39" i="5"/>
  <c r="L30" i="5"/>
  <c r="L29" i="5"/>
  <c r="L28" i="5"/>
  <c r="H25" i="5"/>
  <c r="L24" i="5"/>
  <c r="L22" i="5"/>
  <c r="L17" i="5"/>
  <c r="L14" i="5"/>
  <c r="L13" i="5"/>
  <c r="L12" i="5"/>
  <c r="L9" i="5"/>
  <c r="L8" i="5"/>
  <c r="L7" i="5"/>
  <c r="L6" i="5"/>
  <c r="L52" i="4"/>
  <c r="L51" i="4"/>
  <c r="L50" i="4"/>
  <c r="L46" i="4"/>
  <c r="L45" i="4"/>
  <c r="L44" i="4"/>
  <c r="L43" i="4"/>
  <c r="L30" i="4"/>
  <c r="L29" i="4"/>
  <c r="L28" i="4"/>
  <c r="H25" i="4"/>
  <c r="L24" i="4"/>
  <c r="L22" i="4"/>
  <c r="L19" i="4"/>
  <c r="L17" i="4"/>
  <c r="L14" i="4"/>
  <c r="L13" i="4"/>
  <c r="L12" i="4"/>
  <c r="L9" i="4"/>
  <c r="L8" i="4"/>
  <c r="L7" i="4"/>
  <c r="L6" i="4"/>
  <c r="L25" i="5" l="1"/>
  <c r="L32" i="5" s="1"/>
  <c r="L54" i="5" s="1"/>
  <c r="H32" i="5"/>
  <c r="L25" i="4"/>
  <c r="L32" i="4" s="1"/>
  <c r="L54" i="4" s="1"/>
  <c r="H32" i="4"/>
  <c r="H25" i="1"/>
  <c r="D63" i="5" l="1"/>
  <c r="H54" i="5"/>
  <c r="D63" i="4"/>
  <c r="H54" i="4"/>
  <c r="L25" i="1"/>
  <c r="H32" i="1"/>
  <c r="D63" i="1" s="1"/>
  <c r="D64" i="1" s="1"/>
  <c r="L24" i="1"/>
  <c r="L22" i="1"/>
  <c r="D64" i="5" l="1"/>
  <c r="H63" i="5"/>
  <c r="H64" i="5" s="1"/>
  <c r="D64" i="4"/>
  <c r="H63" i="4"/>
  <c r="H64" i="4" s="1"/>
  <c r="H54" i="1"/>
  <c r="H63" i="1"/>
  <c r="H64" i="1" s="1"/>
  <c r="L52" i="1"/>
  <c r="L51" i="1"/>
  <c r="L50" i="1"/>
  <c r="L44" i="1"/>
  <c r="L45" i="1"/>
  <c r="L46" i="1"/>
  <c r="L43" i="1"/>
  <c r="L29" i="1"/>
  <c r="L30" i="1"/>
  <c r="L28" i="1"/>
  <c r="L7" i="1"/>
  <c r="L8" i="1"/>
  <c r="L9" i="1"/>
  <c r="L12" i="1"/>
  <c r="L13" i="1"/>
  <c r="L14" i="1"/>
  <c r="L17" i="1"/>
  <c r="L19" i="1"/>
  <c r="L6" i="1"/>
  <c r="L32" i="1" l="1"/>
  <c r="L54" i="1" s="1"/>
</calcChain>
</file>

<file path=xl/sharedStrings.xml><?xml version="1.0" encoding="utf-8"?>
<sst xmlns="http://schemas.openxmlformats.org/spreadsheetml/2006/main" count="268" uniqueCount="89">
  <si>
    <t>B1000 P</t>
  </si>
  <si>
    <t>C2000 P</t>
  </si>
  <si>
    <t>H2000 P</t>
  </si>
  <si>
    <t>Monthly</t>
  </si>
  <si>
    <t>D PPO P</t>
  </si>
  <si>
    <t>Pastor</t>
  </si>
  <si>
    <t>Church</t>
  </si>
  <si>
    <t>Total</t>
  </si>
  <si>
    <t>Invoice</t>
  </si>
  <si>
    <t>Cost</t>
  </si>
  <si>
    <t>HEALTH COSTS</t>
  </si>
  <si>
    <r>
      <t xml:space="preserve">CPP-PT ( $190.83 for part time </t>
    </r>
    <r>
      <rPr>
        <b/>
        <sz val="11"/>
        <color theme="1"/>
        <rFont val="Calibri"/>
        <family val="2"/>
        <scheme val="minor"/>
      </rPr>
      <t>ordained</t>
    </r>
    <r>
      <rPr>
        <sz val="11"/>
        <color theme="1"/>
        <rFont val="Calibri"/>
        <family val="2"/>
        <scheme val="minor"/>
      </rPr>
      <t xml:space="preserve"> pastors)</t>
    </r>
  </si>
  <si>
    <r>
      <t xml:space="preserve">MRA (Pastor elects, </t>
    </r>
    <r>
      <rPr>
        <b/>
        <sz val="11"/>
        <color theme="1"/>
        <rFont val="Calibri"/>
        <family val="2"/>
        <scheme val="minor"/>
      </rPr>
      <t>does reduce taxable income</t>
    </r>
    <r>
      <rPr>
        <sz val="11"/>
        <color theme="1"/>
        <rFont val="Calibri"/>
        <family val="2"/>
        <scheme val="minor"/>
      </rPr>
      <t>)</t>
    </r>
  </si>
  <si>
    <r>
      <t xml:space="preserve">DCA (Pastor elects, </t>
    </r>
    <r>
      <rPr>
        <b/>
        <sz val="11"/>
        <color theme="1"/>
        <rFont val="Calibri"/>
        <family val="2"/>
        <scheme val="minor"/>
      </rPr>
      <t>does reduce taxable income</t>
    </r>
    <r>
      <rPr>
        <sz val="11"/>
        <color theme="1"/>
        <rFont val="Calibri"/>
        <family val="2"/>
        <scheme val="minor"/>
      </rPr>
      <t>)</t>
    </r>
  </si>
  <si>
    <r>
      <t>HSA (Pastor elects,</t>
    </r>
    <r>
      <rPr>
        <b/>
        <sz val="11"/>
        <color theme="1"/>
        <rFont val="Calibri"/>
        <family val="2"/>
        <scheme val="minor"/>
      </rPr>
      <t xml:space="preserve"> does reduce taxable income</t>
    </r>
    <r>
      <rPr>
        <sz val="11"/>
        <color theme="1"/>
        <rFont val="Calibri"/>
        <family val="2"/>
        <scheme val="minor"/>
      </rPr>
      <t>)</t>
    </r>
  </si>
  <si>
    <t>Dental - CHOOSE YOUR PASTORS ELECTION</t>
  </si>
  <si>
    <t>Full Time - calculate and enter amount</t>
  </si>
  <si>
    <t>Part-Time - calculate and enter amount</t>
  </si>
  <si>
    <t>Vision - CHOOSE YOUR PASTORS ELECTION</t>
  </si>
  <si>
    <t>PASTOR PENSION  ELECTIONS - ENTER AMOUNTS ELECTED</t>
  </si>
  <si>
    <t>OTHER HEALTH - ENTER AMOUNTS ELECTED</t>
  </si>
  <si>
    <t>Pastor Portion</t>
  </si>
  <si>
    <t>Church Portion</t>
  </si>
  <si>
    <t>Mandatory Fixed Cost</t>
  </si>
  <si>
    <t>---&gt;</t>
  </si>
  <si>
    <t>-----------------------------------------&gt;</t>
  </si>
  <si>
    <t>------------------------------------------&gt;</t>
  </si>
  <si>
    <t>------------------------&gt;</t>
  </si>
  <si>
    <t>---------------------&gt;</t>
  </si>
  <si>
    <t>Invoice Total</t>
  </si>
  <si>
    <t>D PPO P+F</t>
  </si>
  <si>
    <t>B1000 P+F</t>
  </si>
  <si>
    <t>C2000 P+F</t>
  </si>
  <si>
    <t>H2000 P+F</t>
  </si>
  <si>
    <t>B1000 P+1</t>
  </si>
  <si>
    <t>C2000 P+1</t>
  </si>
  <si>
    <t>D PPO P+1</t>
  </si>
  <si>
    <t>Reduces</t>
  </si>
  <si>
    <t>Compensation</t>
  </si>
  <si>
    <t>Does not Reduce</t>
  </si>
  <si>
    <t>MRA, DCA, HSA</t>
  </si>
  <si>
    <t>PASTOR DEDUCTS</t>
  </si>
  <si>
    <t>INVOICE TOTAL</t>
  </si>
  <si>
    <t>D 2000 P</t>
  </si>
  <si>
    <t>V FULL P</t>
  </si>
  <si>
    <t>V PREM P</t>
  </si>
  <si>
    <t>V FULL P+1</t>
  </si>
  <si>
    <t>V PREM P+1</t>
  </si>
  <si>
    <t>D 2000 P+1</t>
  </si>
  <si>
    <t>D 2000 P+F</t>
  </si>
  <si>
    <t>V FULL P+F</t>
  </si>
  <si>
    <t>V PREM P+F</t>
  </si>
  <si>
    <t>D HMO P</t>
  </si>
  <si>
    <t>D HMO P+1</t>
  </si>
  <si>
    <t>D HMO P+F</t>
  </si>
  <si>
    <t>H2000 P+1</t>
  </si>
  <si>
    <t>PC EXCESS</t>
  </si>
  <si>
    <t>EXAM - No Cost to Pastor</t>
  </si>
  <si>
    <t>Medical/Pharmacy - CHOOSE YOUR PASTORS ELECTION</t>
  </si>
  <si>
    <t>Medical/Pharmacy- CHOOSE YOUR PASTORS ELECTION</t>
  </si>
  <si>
    <t>CHURCH PENSION/WELFARE COSTS</t>
  </si>
  <si>
    <r>
      <t>CPP-FT (</t>
    </r>
    <r>
      <rPr>
        <b/>
        <sz val="11"/>
        <color theme="1"/>
        <rFont val="Calibri"/>
        <family val="2"/>
        <scheme val="minor"/>
      </rPr>
      <t>3% of Plan Compensation</t>
    </r>
    <r>
      <rPr>
        <sz val="11"/>
        <color theme="1"/>
        <rFont val="Calibri"/>
        <family val="2"/>
        <scheme val="minor"/>
      </rPr>
      <t>) diability/death</t>
    </r>
  </si>
  <si>
    <t>Premium Credit</t>
  </si>
  <si>
    <t>HLTH PART SHR</t>
  </si>
  <si>
    <t>H5000 P</t>
  </si>
  <si>
    <t>H5000 P+1</t>
  </si>
  <si>
    <t>H5000 P+F</t>
  </si>
  <si>
    <r>
      <t xml:space="preserve">1 </t>
    </r>
    <r>
      <rPr>
        <sz val="11"/>
        <color theme="1"/>
        <rFont val="Calibri"/>
        <family val="2"/>
        <scheme val="minor"/>
      </rPr>
      <t>Only select this option if have maxed out the contribution to Pre Tax or Roth!</t>
    </r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</si>
  <si>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Only select this option if have maxed out the contribution to Pre Tax or Roth!</t>
    </r>
  </si>
  <si>
    <r>
      <rPr>
        <vertAlign val="superscript"/>
        <sz val="11"/>
        <color theme="1"/>
        <rFont val="Calibri"/>
        <family val="2"/>
        <scheme val="minor"/>
      </rPr>
      <t xml:space="preserve">1 </t>
    </r>
    <r>
      <rPr>
        <sz val="11"/>
        <color theme="1"/>
        <rFont val="Calibri"/>
        <family val="2"/>
        <scheme val="minor"/>
      </rPr>
      <t>Only select this option if have maxed out the contribution to Pre Tax or Roth!</t>
    </r>
  </si>
  <si>
    <t>PC P &amp; P+1   ($954 per clergy)</t>
  </si>
  <si>
    <r>
      <t xml:space="preserve">  PAY DEPENDENT (</t>
    </r>
    <r>
      <rPr>
        <b/>
        <sz val="11"/>
        <color theme="1"/>
        <rFont val="Calibri"/>
        <family val="2"/>
        <scheme val="minor"/>
      </rPr>
      <t>3% of Plan Compensation)</t>
    </r>
  </si>
  <si>
    <t xml:space="preserve">  FLAT DOLLAR AMOUNT</t>
  </si>
  <si>
    <t xml:space="preserve">   CREDIT FLAT DOLLAR AMOUNT (paid by conference board of pensions)</t>
  </si>
  <si>
    <r>
      <t xml:space="preserve">  MATCHING CONTRIBUTION (</t>
    </r>
    <r>
      <rPr>
        <b/>
        <sz val="11"/>
        <color theme="1"/>
        <rFont val="Calibri"/>
        <family val="2"/>
        <scheme val="minor"/>
      </rPr>
      <t>4% of plan compensation)</t>
    </r>
  </si>
  <si>
    <t>COMPASS - retirement plan</t>
  </si>
  <si>
    <t xml:space="preserve">PC P &amp; P+1  ($1,065 per clergy) </t>
  </si>
  <si>
    <t>COMPASS 1/2 &amp; 3/4 (up to 8% of plan compensation)</t>
  </si>
  <si>
    <t>COMPASS 1/4 (up to 6% of plan compensation)</t>
  </si>
  <si>
    <t>COMPASS EMPR MATCH (match pastor contribution up to 2%)</t>
  </si>
  <si>
    <t>COMPASS-AFTER TAX (does not reduce taxable income)1</t>
  </si>
  <si>
    <t>COMPASS-PRE TAX (does reduce taxable income)</t>
  </si>
  <si>
    <t>COMPASS-ROTH (does not reduce taxable income)</t>
  </si>
  <si>
    <t>COMPASS-AFTER TAX</t>
  </si>
  <si>
    <t>COMPASS-PRE TAX</t>
  </si>
  <si>
    <t>COMPASS-ROTH</t>
  </si>
  <si>
    <t>HLTH EMPR SHR (board of pensions picking up approximately $500 per month up from $385 in 2026)</t>
  </si>
  <si>
    <t>bg 10-21-26</t>
  </si>
  <si>
    <t>PC P+F   ($2,458 if clergy couple coverage elected)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</si>
</sst>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/>
    <xf numFmtId="44" fontId="0" fillId="0" borderId="0" xfId="1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3" borderId="0" xfId="0" applyFill="1"/>
    <xf numFmtId="44" fontId="0" fillId="2" borderId="0" xfId="1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44" fontId="0" fillId="3" borderId="0" xfId="1" applyFont="1" applyFill="1"/>
    <xf numFmtId="44" fontId="4" fillId="0" borderId="0" xfId="1" applyFont="1"/>
    <xf numFmtId="44" fontId="0" fillId="0" borderId="0" xfId="1" applyFont="1" applyFill="1"/>
    <xf numFmtId="44" fontId="0" fillId="0" borderId="0" xfId="0" applyNumberFormat="1"/>
    <xf numFmtId="44" fontId="1" fillId="2" borderId="0" xfId="1" applyFont="1" applyFill="1"/>
    <xf numFmtId="44" fontId="1" fillId="0" borderId="0" xfId="1" applyFont="1"/>
    <xf numFmtId="44" fontId="1" fillId="0" borderId="0" xfId="1" applyFont="1" applyFill="1"/>
    <xf numFmtId="0" fontId="1" fillId="0" borderId="0" xfId="0" applyFont="1"/>
    <xf numFmtId="44" fontId="2" fillId="0" borderId="0" xfId="0" applyNumberFormat="1" applyFont="1"/>
    <xf numFmtId="44" fontId="2" fillId="2" borderId="0" xfId="1" applyFont="1" applyFill="1"/>
    <xf numFmtId="0" fontId="5" fillId="0" borderId="0" xfId="0" applyFont="1" applyAlignment="1">
      <alignment horizontal="center"/>
    </xf>
    <xf numFmtId="49" fontId="0" fillId="2" borderId="0" xfId="1" applyNumberFormat="1" applyFont="1" applyFill="1"/>
    <xf numFmtId="49" fontId="0" fillId="2" borderId="0" xfId="0" applyNumberFormat="1" applyFill="1"/>
    <xf numFmtId="49" fontId="0" fillId="3" borderId="0" xfId="0" applyNumberFormat="1" applyFill="1"/>
    <xf numFmtId="44" fontId="0" fillId="2" borderId="1" xfId="1" applyFont="1" applyFill="1" applyBorder="1"/>
    <xf numFmtId="44" fontId="0" fillId="3" borderId="1" xfId="1" applyFont="1" applyFill="1" applyBorder="1"/>
    <xf numFmtId="44" fontId="1" fillId="2" borderId="1" xfId="1" applyFont="1" applyFill="1" applyBorder="1"/>
    <xf numFmtId="44" fontId="0" fillId="0" borderId="1" xfId="0" applyNumberFormat="1" applyBorder="1"/>
    <xf numFmtId="44" fontId="4" fillId="2" borderId="1" xfId="1" applyFont="1" applyFill="1" applyBorder="1"/>
    <xf numFmtId="44" fontId="0" fillId="0" borderId="1" xfId="1" applyFont="1" applyBorder="1"/>
    <xf numFmtId="44" fontId="1" fillId="0" borderId="1" xfId="1" applyFont="1" applyBorder="1"/>
    <xf numFmtId="44" fontId="4" fillId="0" borderId="1" xfId="1" applyFont="1" applyBorder="1"/>
    <xf numFmtId="44" fontId="0" fillId="0" borderId="0" xfId="1" applyFont="1" applyFill="1" applyBorder="1"/>
    <xf numFmtId="0" fontId="3" fillId="0" borderId="0" xfId="0" applyFont="1" applyAlignment="1">
      <alignment horizontal="left"/>
    </xf>
    <xf numFmtId="0" fontId="3" fillId="2" borderId="0" xfId="0" applyFont="1" applyFill="1"/>
    <xf numFmtId="0" fontId="3" fillId="0" borderId="0" xfId="0" applyFont="1"/>
    <xf numFmtId="44" fontId="0" fillId="2" borderId="0" xfId="1" applyFont="1" applyFill="1" applyBorder="1"/>
    <xf numFmtId="44" fontId="0" fillId="0" borderId="0" xfId="1" applyFont="1" applyBorder="1"/>
    <xf numFmtId="44" fontId="4" fillId="0" borderId="0" xfId="1" applyFont="1" applyBorder="1"/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44" fontId="0" fillId="2" borderId="0" xfId="0" applyNumberFormat="1" applyFill="1"/>
    <xf numFmtId="44" fontId="2" fillId="2" borderId="0" xfId="0" applyNumberFormat="1" applyFont="1" applyFill="1"/>
    <xf numFmtId="44" fontId="2" fillId="4" borderId="0" xfId="0" applyNumberFormat="1" applyFont="1" applyFill="1"/>
    <xf numFmtId="0" fontId="2" fillId="0" borderId="0" xfId="0" applyFont="1" applyAlignment="1">
      <alignment horizontal="right"/>
    </xf>
    <xf numFmtId="0" fontId="4" fillId="2" borderId="0" xfId="0" applyFont="1" applyFill="1"/>
    <xf numFmtId="42" fontId="2" fillId="2" borderId="0" xfId="1" applyNumberFormat="1" applyFont="1" applyFill="1" applyBorder="1"/>
    <xf numFmtId="42" fontId="2" fillId="2" borderId="0" xfId="1" applyNumberFormat="1" applyFont="1" applyFill="1"/>
    <xf numFmtId="43" fontId="2" fillId="3" borderId="0" xfId="0" applyNumberFormat="1" applyFont="1" applyFill="1" applyAlignment="1">
      <alignment horizontal="center"/>
    </xf>
    <xf numFmtId="43" fontId="3" fillId="3" borderId="0" xfId="0" applyNumberFormat="1" applyFont="1" applyFill="1" applyAlignment="1">
      <alignment horizontal="center"/>
    </xf>
    <xf numFmtId="43" fontId="3" fillId="0" borderId="0" xfId="0" applyNumberFormat="1" applyFont="1" applyAlignment="1">
      <alignment horizontal="center"/>
    </xf>
    <xf numFmtId="43" fontId="0" fillId="0" borderId="0" xfId="0" applyNumberFormat="1"/>
    <xf numFmtId="43" fontId="0" fillId="0" borderId="0" xfId="1" applyNumberFormat="1" applyFont="1" applyFill="1" applyBorder="1"/>
    <xf numFmtId="43" fontId="0" fillId="0" borderId="0" xfId="1" applyNumberFormat="1" applyFont="1" applyFill="1"/>
    <xf numFmtId="43" fontId="0" fillId="3" borderId="0" xfId="1" applyNumberFormat="1" applyFont="1" applyFill="1"/>
    <xf numFmtId="43" fontId="1" fillId="0" borderId="0" xfId="1" applyNumberFormat="1" applyFont="1" applyFill="1"/>
    <xf numFmtId="43" fontId="1" fillId="0" borderId="0" xfId="0" applyNumberFormat="1" applyFont="1"/>
    <xf numFmtId="43" fontId="2" fillId="4" borderId="0" xfId="0" applyNumberFormat="1" applyFont="1" applyFill="1"/>
    <xf numFmtId="43" fontId="0" fillId="3" borderId="1" xfId="1" applyNumberFormat="1" applyFont="1" applyFill="1" applyBorder="1"/>
    <xf numFmtId="43" fontId="0" fillId="0" borderId="0" xfId="1" applyNumberFormat="1" applyFont="1" applyBorder="1"/>
    <xf numFmtId="43" fontId="4" fillId="0" borderId="0" xfId="1" applyNumberFormat="1" applyFont="1" applyBorder="1"/>
    <xf numFmtId="43" fontId="2" fillId="0" borderId="0" xfId="0" applyNumberFormat="1" applyFont="1"/>
    <xf numFmtId="43" fontId="5" fillId="0" borderId="0" xfId="0" applyNumberFormat="1" applyFont="1" applyAlignment="1">
      <alignment horizontal="center"/>
    </xf>
    <xf numFmtId="42" fontId="0" fillId="2" borderId="1" xfId="1" applyNumberFormat="1" applyFont="1" applyFill="1" applyBorder="1"/>
    <xf numFmtId="42" fontId="0" fillId="2" borderId="0" xfId="1" applyNumberFormat="1" applyFont="1" applyFill="1"/>
    <xf numFmtId="44" fontId="4" fillId="2" borderId="2" xfId="0" applyNumberFormat="1" applyFont="1" applyFill="1" applyBorder="1"/>
    <xf numFmtId="44" fontId="0" fillId="2" borderId="2" xfId="0" applyNumberFormat="1" applyFill="1" applyBorder="1"/>
    <xf numFmtId="0" fontId="7" fillId="0" borderId="0" xfId="0" applyFont="1"/>
    <xf numFmtId="0" fontId="8" fillId="5" borderId="0" xfId="0" applyFont="1" applyFill="1"/>
    <xf numFmtId="44" fontId="0" fillId="3" borderId="2" xfId="1" applyFont="1" applyFill="1" applyBorder="1"/>
    <xf numFmtId="43" fontId="0" fillId="0" borderId="2" xfId="0" applyNumberForma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zoomScale="125" zoomScaleNormal="125" workbookViewId="0">
      <pane xSplit="1" ySplit="2" topLeftCell="B48" activePane="bottomRight" state="frozen"/>
      <selection pane="topRight" activeCell="B1" sqref="B1"/>
      <selection pane="bottomLeft" activeCell="A3" sqref="A3"/>
      <selection pane="bottomRight" activeCell="J70" sqref="J70"/>
    </sheetView>
  </sheetViews>
  <sheetFormatPr baseColWidth="10" defaultColWidth="8.83203125" defaultRowHeight="15" x14ac:dyDescent="0.2"/>
  <cols>
    <col min="1" max="1" width="24.83203125" customWidth="1"/>
    <col min="2" max="2" width="8.5" customWidth="1"/>
    <col min="3" max="3" width="4.1640625" customWidth="1"/>
    <col min="4" max="4" width="10.83203125" customWidth="1"/>
    <col min="5" max="5" width="2.1640625" customWidth="1"/>
    <col min="6" max="6" width="10.6640625" customWidth="1"/>
    <col min="7" max="7" width="2.5" customWidth="1"/>
    <col min="8" max="8" width="11.5" customWidth="1"/>
    <col min="9" max="9" width="8.5" customWidth="1"/>
    <col min="10" max="10" width="11.1640625" style="54" customWidth="1"/>
    <col min="11" max="11" width="3.5" customWidth="1"/>
    <col min="12" max="12" width="11.83203125" customWidth="1"/>
  </cols>
  <sheetData>
    <row r="1" spans="1:12" s="3" customFormat="1" x14ac:dyDescent="0.2">
      <c r="B1" s="3" t="s">
        <v>3</v>
      </c>
      <c r="D1" s="3" t="s">
        <v>3</v>
      </c>
      <c r="F1" s="3" t="s">
        <v>3</v>
      </c>
      <c r="H1" s="9" t="s">
        <v>5</v>
      </c>
      <c r="J1" s="51" t="s">
        <v>6</v>
      </c>
      <c r="L1" s="3" t="s">
        <v>7</v>
      </c>
    </row>
    <row r="2" spans="1:12" s="4" customFormat="1" ht="28.5" customHeight="1" x14ac:dyDescent="0.2">
      <c r="B2" s="4" t="s">
        <v>9</v>
      </c>
      <c r="D2" s="4" t="s">
        <v>9</v>
      </c>
      <c r="F2" s="4" t="s">
        <v>9</v>
      </c>
      <c r="H2" s="5" t="s">
        <v>9</v>
      </c>
      <c r="J2" s="52" t="s">
        <v>9</v>
      </c>
      <c r="L2" s="4" t="s">
        <v>8</v>
      </c>
    </row>
    <row r="3" spans="1:12" s="4" customFormat="1" x14ac:dyDescent="0.2">
      <c r="A3" s="34" t="s">
        <v>10</v>
      </c>
      <c r="H3" s="5"/>
      <c r="J3" s="53"/>
    </row>
    <row r="4" spans="1:12" s="4" customFormat="1" x14ac:dyDescent="0.2">
      <c r="H4" s="5"/>
      <c r="J4" s="53"/>
    </row>
    <row r="5" spans="1:12" x14ac:dyDescent="0.2">
      <c r="A5" s="35" t="s">
        <v>58</v>
      </c>
      <c r="B5" s="6"/>
      <c r="C5" s="6"/>
      <c r="D5" s="6"/>
      <c r="E5" s="6"/>
      <c r="F5" s="6"/>
      <c r="G5" s="6"/>
      <c r="H5" s="6"/>
    </row>
    <row r="6" spans="1:12" x14ac:dyDescent="0.2">
      <c r="A6" s="6" t="s">
        <v>0</v>
      </c>
      <c r="B6" s="49">
        <v>1411</v>
      </c>
      <c r="C6" s="22" t="s">
        <v>25</v>
      </c>
      <c r="D6" s="8"/>
      <c r="E6" s="8"/>
      <c r="F6" s="8"/>
      <c r="G6" s="6"/>
      <c r="H6" s="66"/>
      <c r="I6" s="2"/>
      <c r="J6" s="55"/>
      <c r="K6" s="2"/>
      <c r="L6" s="30">
        <f>H6</f>
        <v>0</v>
      </c>
    </row>
    <row r="7" spans="1:12" x14ac:dyDescent="0.2">
      <c r="A7" s="6" t="s">
        <v>1</v>
      </c>
      <c r="B7" s="49">
        <v>1312</v>
      </c>
      <c r="C7" s="22" t="s">
        <v>25</v>
      </c>
      <c r="D7" s="8"/>
      <c r="E7" s="8"/>
      <c r="F7" s="8"/>
      <c r="G7" s="6"/>
      <c r="H7" s="66">
        <v>0</v>
      </c>
      <c r="I7" s="2"/>
      <c r="J7" s="55"/>
      <c r="K7" s="2"/>
      <c r="L7" s="30">
        <f t="shared" ref="L7:L19" si="0">H7</f>
        <v>0</v>
      </c>
    </row>
    <row r="8" spans="1:12" x14ac:dyDescent="0.2">
      <c r="A8" s="6" t="s">
        <v>2</v>
      </c>
      <c r="B8" s="49">
        <v>1270</v>
      </c>
      <c r="C8" s="22" t="s">
        <v>25</v>
      </c>
      <c r="D8" s="8"/>
      <c r="E8" s="8"/>
      <c r="F8" s="8"/>
      <c r="G8" s="6"/>
      <c r="H8" s="66">
        <v>0</v>
      </c>
      <c r="I8" s="2"/>
      <c r="J8" s="55"/>
      <c r="K8" s="2"/>
      <c r="L8" s="30">
        <f t="shared" si="0"/>
        <v>0</v>
      </c>
    </row>
    <row r="9" spans="1:12" x14ac:dyDescent="0.2">
      <c r="A9" s="6" t="s">
        <v>64</v>
      </c>
      <c r="B9" s="49">
        <v>1064</v>
      </c>
      <c r="C9" s="22" t="s">
        <v>25</v>
      </c>
      <c r="D9" s="8"/>
      <c r="E9" s="8"/>
      <c r="F9" s="8"/>
      <c r="G9" s="6"/>
      <c r="H9" s="66">
        <v>0</v>
      </c>
      <c r="I9" s="2"/>
      <c r="J9" s="55"/>
      <c r="K9" s="2"/>
      <c r="L9" s="30">
        <f t="shared" si="0"/>
        <v>0</v>
      </c>
    </row>
    <row r="10" spans="1:12" x14ac:dyDescent="0.2">
      <c r="A10" s="6"/>
      <c r="B10" s="37"/>
      <c r="C10" s="8"/>
      <c r="D10" s="8"/>
      <c r="E10" s="8"/>
      <c r="F10" s="8"/>
      <c r="G10" s="6"/>
      <c r="H10" s="67"/>
      <c r="I10" s="2"/>
      <c r="J10" s="56"/>
      <c r="K10" s="2"/>
      <c r="L10" s="2"/>
    </row>
    <row r="11" spans="1:12" x14ac:dyDescent="0.2">
      <c r="A11" s="35" t="s">
        <v>15</v>
      </c>
      <c r="B11" s="37"/>
      <c r="C11" s="8"/>
      <c r="D11" s="8"/>
      <c r="E11" s="8"/>
      <c r="F11" s="8"/>
      <c r="G11" s="6"/>
      <c r="H11" s="67"/>
      <c r="I11" s="2"/>
      <c r="J11" s="56"/>
      <c r="K11" s="2"/>
      <c r="L11" s="2"/>
    </row>
    <row r="12" spans="1:12" x14ac:dyDescent="0.2">
      <c r="A12" s="6" t="s">
        <v>43</v>
      </c>
      <c r="B12" s="37"/>
      <c r="C12" s="8"/>
      <c r="D12" s="50">
        <v>60</v>
      </c>
      <c r="E12" s="22" t="s">
        <v>28</v>
      </c>
      <c r="F12" s="8"/>
      <c r="G12" s="6"/>
      <c r="H12" s="66">
        <v>0</v>
      </c>
      <c r="I12" s="2"/>
      <c r="J12" s="56"/>
      <c r="K12" s="2"/>
      <c r="L12" s="30">
        <f t="shared" si="0"/>
        <v>0</v>
      </c>
    </row>
    <row r="13" spans="1:12" x14ac:dyDescent="0.2">
      <c r="A13" s="6" t="s">
        <v>4</v>
      </c>
      <c r="B13" s="37"/>
      <c r="C13" s="8"/>
      <c r="D13" s="50">
        <v>50</v>
      </c>
      <c r="E13" s="22" t="s">
        <v>28</v>
      </c>
      <c r="F13" s="8"/>
      <c r="G13" s="6"/>
      <c r="H13" s="66">
        <v>0</v>
      </c>
      <c r="I13" s="2"/>
      <c r="J13" s="56"/>
      <c r="K13" s="2"/>
      <c r="L13" s="30">
        <f t="shared" si="0"/>
        <v>0</v>
      </c>
    </row>
    <row r="14" spans="1:12" x14ac:dyDescent="0.2">
      <c r="A14" s="6" t="s">
        <v>52</v>
      </c>
      <c r="B14" s="37"/>
      <c r="C14" s="8"/>
      <c r="D14" s="50">
        <v>18</v>
      </c>
      <c r="E14" s="22" t="s">
        <v>28</v>
      </c>
      <c r="F14" s="8"/>
      <c r="G14" s="6"/>
      <c r="H14" s="66">
        <v>0</v>
      </c>
      <c r="I14" s="2"/>
      <c r="J14" s="56"/>
      <c r="K14" s="2"/>
      <c r="L14" s="30">
        <f t="shared" si="0"/>
        <v>0</v>
      </c>
    </row>
    <row r="15" spans="1:12" x14ac:dyDescent="0.2">
      <c r="A15" s="6"/>
      <c r="B15" s="37"/>
      <c r="C15" s="8"/>
      <c r="D15" s="8"/>
      <c r="E15" s="8"/>
      <c r="F15" s="8"/>
      <c r="G15" s="6"/>
      <c r="H15" s="67"/>
      <c r="I15" s="2"/>
      <c r="J15" s="56"/>
      <c r="K15" s="2"/>
      <c r="L15" s="2"/>
    </row>
    <row r="16" spans="1:12" x14ac:dyDescent="0.2">
      <c r="A16" s="35" t="s">
        <v>18</v>
      </c>
      <c r="B16" s="37"/>
      <c r="C16" s="8"/>
      <c r="D16" s="8"/>
      <c r="E16" s="8"/>
      <c r="F16" s="8"/>
      <c r="G16" s="6"/>
      <c r="H16" s="67"/>
      <c r="I16" s="2"/>
      <c r="J16" s="56"/>
      <c r="K16" s="2"/>
      <c r="L16" s="2"/>
    </row>
    <row r="17" spans="1:12" x14ac:dyDescent="0.2">
      <c r="A17" s="6" t="s">
        <v>57</v>
      </c>
      <c r="B17" s="37"/>
      <c r="C17" s="8"/>
      <c r="D17" s="8"/>
      <c r="E17" s="8"/>
      <c r="F17" s="50">
        <v>0</v>
      </c>
      <c r="G17" s="6"/>
      <c r="H17" s="66">
        <v>0</v>
      </c>
      <c r="I17" s="2"/>
      <c r="J17" s="56"/>
      <c r="K17" s="2"/>
      <c r="L17" s="30">
        <f t="shared" si="0"/>
        <v>0</v>
      </c>
    </row>
    <row r="18" spans="1:12" x14ac:dyDescent="0.2">
      <c r="A18" s="6" t="s">
        <v>44</v>
      </c>
      <c r="B18" s="37"/>
      <c r="C18" s="8"/>
      <c r="D18" s="8"/>
      <c r="E18" s="8"/>
      <c r="F18" s="50">
        <v>9</v>
      </c>
      <c r="G18" s="23" t="s">
        <v>24</v>
      </c>
      <c r="H18" s="66">
        <v>0</v>
      </c>
      <c r="I18" s="2"/>
      <c r="J18" s="56"/>
      <c r="K18" s="2"/>
      <c r="L18" s="30">
        <f t="shared" ref="L18" si="1">H18</f>
        <v>0</v>
      </c>
    </row>
    <row r="19" spans="1:12" x14ac:dyDescent="0.2">
      <c r="A19" s="6" t="s">
        <v>45</v>
      </c>
      <c r="B19" s="37"/>
      <c r="C19" s="8"/>
      <c r="D19" s="8"/>
      <c r="E19" s="8"/>
      <c r="F19" s="50">
        <v>15</v>
      </c>
      <c r="G19" s="23" t="s">
        <v>24</v>
      </c>
      <c r="H19" s="66">
        <v>0</v>
      </c>
      <c r="I19" s="2"/>
      <c r="J19" s="56"/>
      <c r="K19" s="2"/>
      <c r="L19" s="30">
        <f t="shared" si="0"/>
        <v>0</v>
      </c>
    </row>
    <row r="20" spans="1:12" x14ac:dyDescent="0.2">
      <c r="H20" s="13"/>
      <c r="I20" s="2"/>
      <c r="J20" s="56"/>
      <c r="K20" s="2"/>
      <c r="L20" s="2"/>
    </row>
    <row r="21" spans="1:12" x14ac:dyDescent="0.2">
      <c r="A21" s="36" t="s">
        <v>23</v>
      </c>
      <c r="H21" s="13"/>
      <c r="I21" s="2"/>
      <c r="J21" s="56"/>
      <c r="K21" s="2"/>
      <c r="L21" s="2"/>
    </row>
    <row r="22" spans="1:12" x14ac:dyDescent="0.2">
      <c r="A22" s="7" t="s">
        <v>86</v>
      </c>
      <c r="B22" s="7"/>
      <c r="C22" s="7"/>
      <c r="D22" s="7"/>
      <c r="E22" s="7"/>
      <c r="F22" s="7"/>
      <c r="G22" s="7"/>
      <c r="H22" s="11"/>
      <c r="I22" s="11"/>
      <c r="J22" s="57">
        <v>725</v>
      </c>
      <c r="K22" s="2"/>
      <c r="L22" s="2">
        <f>J22</f>
        <v>725</v>
      </c>
    </row>
    <row r="23" spans="1:12" x14ac:dyDescent="0.2">
      <c r="A23" s="36" t="s">
        <v>62</v>
      </c>
      <c r="H23" s="13"/>
      <c r="I23" s="2"/>
      <c r="J23" s="56"/>
      <c r="K23" s="2"/>
      <c r="L23" s="2"/>
    </row>
    <row r="24" spans="1:12" x14ac:dyDescent="0.2">
      <c r="A24" s="6" t="s">
        <v>70</v>
      </c>
      <c r="B24" s="6"/>
      <c r="C24" s="6"/>
      <c r="D24" s="6"/>
      <c r="E24" s="6"/>
      <c r="F24" s="6"/>
      <c r="G24" s="6"/>
      <c r="H24" s="15">
        <v>-1229</v>
      </c>
      <c r="I24" s="16"/>
      <c r="J24" s="58"/>
      <c r="K24" s="16"/>
      <c r="L24" s="16">
        <f>H24</f>
        <v>-1229</v>
      </c>
    </row>
    <row r="25" spans="1:12" x14ac:dyDescent="0.2">
      <c r="A25" s="6" t="s">
        <v>56</v>
      </c>
      <c r="B25" s="6"/>
      <c r="C25" s="6"/>
      <c r="D25" s="6"/>
      <c r="E25" s="6"/>
      <c r="F25" s="6"/>
      <c r="G25" s="6"/>
      <c r="H25" s="15">
        <f>-IF(SUM(H6:H19)&gt;-H24,0,SUM(H6:H19)+H24)</f>
        <v>1229</v>
      </c>
      <c r="I25" s="16"/>
      <c r="J25" s="58"/>
      <c r="K25" s="16"/>
      <c r="L25" s="16">
        <f>H25</f>
        <v>1229</v>
      </c>
    </row>
    <row r="26" spans="1:12" x14ac:dyDescent="0.2">
      <c r="H26" s="13"/>
      <c r="I26" s="2"/>
      <c r="J26" s="56"/>
      <c r="K26" s="2"/>
      <c r="L26" s="2"/>
    </row>
    <row r="27" spans="1:12" x14ac:dyDescent="0.2">
      <c r="A27" s="36" t="s">
        <v>20</v>
      </c>
    </row>
    <row r="28" spans="1:12" x14ac:dyDescent="0.2">
      <c r="A28" s="6" t="s">
        <v>12</v>
      </c>
      <c r="B28" s="6"/>
      <c r="C28" s="6"/>
      <c r="D28" s="6"/>
      <c r="E28" s="23" t="s">
        <v>28</v>
      </c>
      <c r="F28" s="6"/>
      <c r="G28" s="6"/>
      <c r="H28" s="27">
        <v>0</v>
      </c>
      <c r="L28" s="30">
        <f>H28</f>
        <v>0</v>
      </c>
    </row>
    <row r="29" spans="1:12" ht="14.5" customHeight="1" x14ac:dyDescent="0.2">
      <c r="A29" s="6" t="s">
        <v>13</v>
      </c>
      <c r="B29" s="6"/>
      <c r="C29" s="6"/>
      <c r="D29" s="6"/>
      <c r="E29" s="23" t="s">
        <v>28</v>
      </c>
      <c r="F29" s="6"/>
      <c r="G29" s="6"/>
      <c r="H29" s="27">
        <v>0</v>
      </c>
      <c r="L29" s="30">
        <f t="shared" ref="L29:L30" si="2">H29</f>
        <v>0</v>
      </c>
    </row>
    <row r="30" spans="1:12" x14ac:dyDescent="0.2">
      <c r="A30" s="6" t="s">
        <v>14</v>
      </c>
      <c r="B30" s="6"/>
      <c r="C30" s="6"/>
      <c r="D30" s="6"/>
      <c r="E30" s="23" t="s">
        <v>28</v>
      </c>
      <c r="F30" s="6"/>
      <c r="G30" s="6"/>
      <c r="H30" s="27">
        <v>0</v>
      </c>
      <c r="I30" s="18"/>
      <c r="J30" s="59"/>
      <c r="K30" s="18"/>
      <c r="L30" s="31">
        <f t="shared" si="2"/>
        <v>0</v>
      </c>
    </row>
    <row r="31" spans="1:12" x14ac:dyDescent="0.2">
      <c r="H31" s="14"/>
      <c r="I31" s="14"/>
      <c r="K31" s="14"/>
      <c r="L31" s="14"/>
    </row>
    <row r="32" spans="1:12" x14ac:dyDescent="0.2">
      <c r="A32" s="36"/>
      <c r="B32" s="1"/>
      <c r="H32" s="45">
        <f>SUM(H6:H30)</f>
        <v>0</v>
      </c>
      <c r="I32" s="19"/>
      <c r="J32" s="60">
        <f>J22</f>
        <v>725</v>
      </c>
      <c r="K32" s="19"/>
      <c r="L32" s="19">
        <f>SUM(L6:L30)</f>
        <v>725</v>
      </c>
    </row>
    <row r="33" spans="1:12" x14ac:dyDescent="0.2">
      <c r="H33" s="14"/>
      <c r="I33" s="14"/>
      <c r="K33" s="14"/>
      <c r="L33" s="14"/>
    </row>
    <row r="34" spans="1:12" x14ac:dyDescent="0.2">
      <c r="A34" s="36" t="s">
        <v>60</v>
      </c>
    </row>
    <row r="35" spans="1:12" x14ac:dyDescent="0.2">
      <c r="A35" s="36" t="s">
        <v>16</v>
      </c>
    </row>
    <row r="36" spans="1:12" x14ac:dyDescent="0.2">
      <c r="A36" s="7" t="s">
        <v>75</v>
      </c>
      <c r="B36" s="7"/>
      <c r="C36" s="7"/>
      <c r="D36" s="7"/>
      <c r="E36" s="7"/>
      <c r="F36" s="7"/>
      <c r="G36" s="7"/>
      <c r="H36" s="7"/>
      <c r="I36" s="7"/>
      <c r="J36" s="72"/>
      <c r="L36" s="73"/>
    </row>
    <row r="37" spans="1:12" x14ac:dyDescent="0.2">
      <c r="A37" s="7" t="s">
        <v>71</v>
      </c>
      <c r="B37" s="7"/>
      <c r="C37" s="7"/>
      <c r="D37" s="7"/>
      <c r="E37" s="24" t="s">
        <v>26</v>
      </c>
      <c r="F37" s="7"/>
      <c r="G37" s="7"/>
      <c r="H37" s="7"/>
      <c r="I37" s="7"/>
      <c r="J37" s="26">
        <v>0</v>
      </c>
      <c r="L37" s="28">
        <f t="shared" ref="L37:L41" si="3">J37</f>
        <v>0</v>
      </c>
    </row>
    <row r="38" spans="1:12" x14ac:dyDescent="0.2">
      <c r="A38" s="7" t="s">
        <v>72</v>
      </c>
      <c r="B38" s="7"/>
      <c r="C38" s="7"/>
      <c r="D38" s="7"/>
      <c r="E38" s="7"/>
      <c r="F38" s="7"/>
      <c r="G38" s="7"/>
      <c r="H38" s="7"/>
      <c r="I38" s="7"/>
      <c r="J38" s="26">
        <v>150</v>
      </c>
      <c r="L38" s="28">
        <f t="shared" si="3"/>
        <v>150</v>
      </c>
    </row>
    <row r="39" spans="1:12" x14ac:dyDescent="0.2">
      <c r="A39" s="7" t="s">
        <v>73</v>
      </c>
      <c r="B39" s="7"/>
      <c r="C39" s="7"/>
      <c r="D39" s="7"/>
      <c r="E39" s="7"/>
      <c r="F39" s="7"/>
      <c r="G39" s="7"/>
      <c r="H39" s="7"/>
      <c r="I39" s="7"/>
      <c r="J39" s="26">
        <v>-112.5</v>
      </c>
      <c r="L39" s="28">
        <f t="shared" si="3"/>
        <v>-112.5</v>
      </c>
    </row>
    <row r="40" spans="1:12" x14ac:dyDescent="0.2">
      <c r="A40" s="7" t="s">
        <v>74</v>
      </c>
      <c r="B40" s="7"/>
      <c r="C40" s="7"/>
      <c r="D40" s="7"/>
      <c r="E40" s="24" t="s">
        <v>26</v>
      </c>
      <c r="F40" s="7"/>
      <c r="G40" s="7"/>
      <c r="H40" s="7"/>
      <c r="I40" s="7"/>
      <c r="J40" s="26">
        <v>0</v>
      </c>
      <c r="L40" s="28">
        <f t="shared" si="3"/>
        <v>0</v>
      </c>
    </row>
    <row r="41" spans="1:12" x14ac:dyDescent="0.2">
      <c r="A41" s="7" t="s">
        <v>61</v>
      </c>
      <c r="B41" s="7"/>
      <c r="C41" s="7"/>
      <c r="D41" s="7"/>
      <c r="E41" s="24" t="s">
        <v>26</v>
      </c>
      <c r="F41" s="7"/>
      <c r="G41" s="7"/>
      <c r="H41" s="7"/>
      <c r="I41" s="7"/>
      <c r="J41" s="26">
        <v>0</v>
      </c>
      <c r="L41" s="28">
        <f t="shared" si="3"/>
        <v>0</v>
      </c>
    </row>
    <row r="42" spans="1:12" hidden="1" x14ac:dyDescent="0.2">
      <c r="A42" s="36" t="s">
        <v>17</v>
      </c>
    </row>
    <row r="43" spans="1:12" hidden="1" x14ac:dyDescent="0.2">
      <c r="A43" s="7" t="s">
        <v>77</v>
      </c>
      <c r="B43" s="7"/>
      <c r="C43" s="7"/>
      <c r="D43" s="7"/>
      <c r="E43" s="7"/>
      <c r="F43" s="7"/>
      <c r="G43" s="24" t="s">
        <v>27</v>
      </c>
      <c r="H43" s="7"/>
      <c r="I43" s="7"/>
      <c r="J43" s="61">
        <v>0</v>
      </c>
      <c r="L43" s="28">
        <f>J43</f>
        <v>0</v>
      </c>
    </row>
    <row r="44" spans="1:12" hidden="1" x14ac:dyDescent="0.2">
      <c r="A44" s="7" t="s">
        <v>78</v>
      </c>
      <c r="B44" s="7"/>
      <c r="C44" s="7"/>
      <c r="D44" s="7"/>
      <c r="E44" s="7"/>
      <c r="F44" s="7"/>
      <c r="G44" s="24" t="s">
        <v>27</v>
      </c>
      <c r="H44" s="7"/>
      <c r="I44" s="7"/>
      <c r="J44" s="61">
        <v>0</v>
      </c>
      <c r="L44" s="28">
        <f t="shared" ref="L44:L46" si="4">J44</f>
        <v>0</v>
      </c>
    </row>
    <row r="45" spans="1:12" hidden="1" x14ac:dyDescent="0.2">
      <c r="A45" s="7" t="s">
        <v>79</v>
      </c>
      <c r="B45" s="7"/>
      <c r="C45" s="7"/>
      <c r="D45" s="7"/>
      <c r="E45" s="7"/>
      <c r="F45" s="7"/>
      <c r="G45" s="24" t="s">
        <v>27</v>
      </c>
      <c r="H45" s="7"/>
      <c r="I45" s="7"/>
      <c r="J45" s="61">
        <v>0</v>
      </c>
      <c r="L45" s="28">
        <f t="shared" si="4"/>
        <v>0</v>
      </c>
    </row>
    <row r="46" spans="1:12" hidden="1" x14ac:dyDescent="0.2">
      <c r="A46" s="7" t="s">
        <v>11</v>
      </c>
      <c r="B46" s="7"/>
      <c r="C46" s="7"/>
      <c r="D46" s="7"/>
      <c r="E46" s="7"/>
      <c r="F46" s="7"/>
      <c r="G46" s="24" t="s">
        <v>27</v>
      </c>
      <c r="H46" s="7"/>
      <c r="I46" s="7"/>
      <c r="J46" s="61">
        <v>0</v>
      </c>
      <c r="L46" s="28">
        <f t="shared" si="4"/>
        <v>0</v>
      </c>
    </row>
    <row r="47" spans="1:12" hidden="1" x14ac:dyDescent="0.2"/>
    <row r="49" spans="1:12" x14ac:dyDescent="0.2">
      <c r="A49" s="36" t="s">
        <v>19</v>
      </c>
    </row>
    <row r="50" spans="1:12" x14ac:dyDescent="0.2">
      <c r="A50" s="6" t="s">
        <v>80</v>
      </c>
      <c r="B50" s="6"/>
      <c r="C50" s="6"/>
      <c r="D50" s="6"/>
      <c r="E50" s="23" t="s">
        <v>28</v>
      </c>
      <c r="F50" s="23"/>
      <c r="G50" s="6"/>
      <c r="H50" s="25">
        <v>0</v>
      </c>
      <c r="J50" s="62"/>
      <c r="K50" s="2"/>
      <c r="L50" s="30">
        <f>H50</f>
        <v>0</v>
      </c>
    </row>
    <row r="51" spans="1:12" x14ac:dyDescent="0.2">
      <c r="A51" s="6" t="s">
        <v>81</v>
      </c>
      <c r="B51" s="6"/>
      <c r="C51" s="6"/>
      <c r="D51" s="6"/>
      <c r="E51" s="23" t="s">
        <v>28</v>
      </c>
      <c r="F51" s="6"/>
      <c r="G51" s="6"/>
      <c r="H51" s="25">
        <v>0</v>
      </c>
      <c r="J51" s="62"/>
      <c r="K51" s="2"/>
      <c r="L51" s="30">
        <f>H51</f>
        <v>0</v>
      </c>
    </row>
    <row r="52" spans="1:12" ht="18" x14ac:dyDescent="0.35">
      <c r="A52" s="6" t="s">
        <v>82</v>
      </c>
      <c r="B52" s="6"/>
      <c r="C52" s="6"/>
      <c r="D52" s="6"/>
      <c r="E52" s="23" t="s">
        <v>28</v>
      </c>
      <c r="F52" s="6"/>
      <c r="G52" s="6"/>
      <c r="H52" s="29">
        <v>0</v>
      </c>
      <c r="I52" s="10"/>
      <c r="J52" s="63">
        <v>0</v>
      </c>
      <c r="K52" s="12"/>
      <c r="L52" s="32">
        <f>H52</f>
        <v>0</v>
      </c>
    </row>
    <row r="53" spans="1:12" ht="17" x14ac:dyDescent="0.2">
      <c r="A53" s="70" t="s">
        <v>67</v>
      </c>
    </row>
    <row r="54" spans="1:12" s="1" customFormat="1" x14ac:dyDescent="0.2">
      <c r="G54" s="47" t="s">
        <v>42</v>
      </c>
      <c r="H54" s="19">
        <f>SUM(H32:H52)</f>
        <v>0</v>
      </c>
      <c r="I54" s="19"/>
      <c r="J54" s="64">
        <f>SUM(J32:J52)</f>
        <v>762.5</v>
      </c>
      <c r="K54" s="19"/>
      <c r="L54" s="19">
        <f>SUM(L32:L52)</f>
        <v>762.5</v>
      </c>
    </row>
    <row r="55" spans="1:12" x14ac:dyDescent="0.2">
      <c r="H55" s="21" t="s">
        <v>21</v>
      </c>
      <c r="I55" s="21"/>
      <c r="J55" s="65" t="s">
        <v>22</v>
      </c>
      <c r="L55" s="21" t="s">
        <v>29</v>
      </c>
    </row>
    <row r="56" spans="1:12" x14ac:dyDescent="0.2">
      <c r="B56" s="42"/>
      <c r="C56" s="42"/>
    </row>
    <row r="57" spans="1:12" x14ac:dyDescent="0.2">
      <c r="B57" s="43"/>
      <c r="C57" s="43"/>
      <c r="D57" s="3" t="s">
        <v>37</v>
      </c>
      <c r="E57" s="3"/>
      <c r="F57" s="3" t="s">
        <v>39</v>
      </c>
    </row>
    <row r="58" spans="1:12" x14ac:dyDescent="0.2">
      <c r="A58" s="36" t="s">
        <v>41</v>
      </c>
      <c r="D58" s="4" t="s">
        <v>38</v>
      </c>
      <c r="E58" s="4"/>
      <c r="F58" s="4" t="s">
        <v>38</v>
      </c>
    </row>
    <row r="59" spans="1:12" x14ac:dyDescent="0.2">
      <c r="A59" s="6" t="s">
        <v>40</v>
      </c>
      <c r="B59" s="6"/>
      <c r="C59" s="6"/>
      <c r="D59" s="44">
        <f>H28+H29+H30</f>
        <v>0</v>
      </c>
      <c r="E59" s="6"/>
      <c r="F59" s="6"/>
      <c r="G59" s="6"/>
      <c r="H59" s="44">
        <f>SUM(D59:F59)</f>
        <v>0</v>
      </c>
    </row>
    <row r="60" spans="1:12" x14ac:dyDescent="0.2">
      <c r="A60" s="6" t="s">
        <v>83</v>
      </c>
      <c r="B60" s="6"/>
      <c r="C60" s="6"/>
      <c r="D60" s="6"/>
      <c r="E60" s="6"/>
      <c r="F60" s="44">
        <f>H50</f>
        <v>0</v>
      </c>
      <c r="G60" s="6"/>
      <c r="H60" s="44">
        <f t="shared" ref="H60:H63" si="5">SUM(D60:F60)</f>
        <v>0</v>
      </c>
    </row>
    <row r="61" spans="1:12" x14ac:dyDescent="0.2">
      <c r="A61" s="6" t="s">
        <v>84</v>
      </c>
      <c r="B61" s="6"/>
      <c r="C61" s="6"/>
      <c r="D61" s="44">
        <f>H51</f>
        <v>0</v>
      </c>
      <c r="E61" s="6"/>
      <c r="F61" s="6"/>
      <c r="G61" s="6"/>
      <c r="H61" s="44">
        <f t="shared" si="5"/>
        <v>0</v>
      </c>
    </row>
    <row r="62" spans="1:12" x14ac:dyDescent="0.2">
      <c r="A62" s="6" t="s">
        <v>85</v>
      </c>
      <c r="B62" s="6"/>
      <c r="C62" s="6"/>
      <c r="D62" s="6"/>
      <c r="E62" s="6"/>
      <c r="F62" s="44">
        <f>H52</f>
        <v>0</v>
      </c>
      <c r="G62" s="6"/>
      <c r="H62" s="44">
        <f t="shared" si="5"/>
        <v>0</v>
      </c>
    </row>
    <row r="63" spans="1:12" ht="18" x14ac:dyDescent="0.35">
      <c r="A63" s="6" t="s">
        <v>63</v>
      </c>
      <c r="B63" s="6"/>
      <c r="C63" s="6"/>
      <c r="D63" s="69">
        <f>H32-H28-H29-H30</f>
        <v>0</v>
      </c>
      <c r="E63" s="48"/>
      <c r="F63" s="69"/>
      <c r="G63" s="6"/>
      <c r="H63" s="69">
        <f t="shared" si="5"/>
        <v>0</v>
      </c>
    </row>
    <row r="64" spans="1:12" x14ac:dyDescent="0.2">
      <c r="D64" s="44">
        <f>SUM(D59:D63)</f>
        <v>0</v>
      </c>
      <c r="E64" s="44"/>
      <c r="F64" s="44">
        <f t="shared" ref="F64" si="6">SUM(F59:F63)</f>
        <v>0</v>
      </c>
      <c r="G64" s="44"/>
      <c r="H64" s="45">
        <f>SUM(H59:H63)</f>
        <v>0</v>
      </c>
    </row>
    <row r="65" spans="1:1" x14ac:dyDescent="0.2">
      <c r="A65" s="71" t="s">
        <v>87</v>
      </c>
    </row>
  </sheetData>
  <printOptions gridLines="1"/>
  <pageMargins left="1" right="1" top="0.75" bottom="0.5" header="0.3" footer="0.05"/>
  <pageSetup scale="80" orientation="portrait" r:id="rId1"/>
  <headerFooter scaleWithDoc="0" alignWithMargins="0">
    <oddHeader>&amp;C&amp;"-,Bold"&amp;12&amp;A</oddHeader>
    <oddFooter>&amp;L&amp;D  &amp;T&amp;R&amp;F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4"/>
  <sheetViews>
    <sheetView zoomScale="125" zoomScaleNormal="12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H25" sqref="H25"/>
    </sheetView>
  </sheetViews>
  <sheetFormatPr baseColWidth="10" defaultColWidth="8.83203125" defaultRowHeight="15" x14ac:dyDescent="0.2"/>
  <cols>
    <col min="1" max="1" width="28.83203125" customWidth="1"/>
    <col min="2" max="2" width="13" customWidth="1"/>
    <col min="3" max="3" width="2.1640625" customWidth="1"/>
    <col min="4" max="4" width="11.5" customWidth="1"/>
    <col min="5" max="5" width="1.83203125" customWidth="1"/>
    <col min="6" max="6" width="11.33203125" customWidth="1"/>
    <col min="7" max="7" width="4.33203125" customWidth="1"/>
    <col min="8" max="8" width="11.6640625" customWidth="1"/>
    <col min="9" max="9" width="3.83203125" customWidth="1"/>
    <col min="10" max="10" width="11" customWidth="1"/>
    <col min="11" max="11" width="3.33203125" customWidth="1"/>
    <col min="12" max="12" width="12.5" customWidth="1"/>
  </cols>
  <sheetData>
    <row r="1" spans="1:12" s="3" customFormat="1" x14ac:dyDescent="0.2">
      <c r="B1" s="3" t="s">
        <v>3</v>
      </c>
      <c r="D1" s="3" t="s">
        <v>3</v>
      </c>
      <c r="F1" s="3" t="s">
        <v>3</v>
      </c>
      <c r="H1" s="9" t="s">
        <v>5</v>
      </c>
      <c r="J1" s="40" t="s">
        <v>6</v>
      </c>
      <c r="L1" s="3" t="s">
        <v>7</v>
      </c>
    </row>
    <row r="2" spans="1:12" s="4" customFormat="1" x14ac:dyDescent="0.2">
      <c r="B2" s="4" t="s">
        <v>9</v>
      </c>
      <c r="D2" s="4" t="s">
        <v>9</v>
      </c>
      <c r="F2" s="4" t="s">
        <v>9</v>
      </c>
      <c r="H2" s="5" t="s">
        <v>9</v>
      </c>
      <c r="J2" s="41" t="s">
        <v>9</v>
      </c>
      <c r="L2" s="4" t="s">
        <v>8</v>
      </c>
    </row>
    <row r="3" spans="1:12" s="4" customFormat="1" x14ac:dyDescent="0.2">
      <c r="A3" s="34" t="s">
        <v>10</v>
      </c>
      <c r="H3" s="5"/>
    </row>
    <row r="4" spans="1:12" s="4" customFormat="1" x14ac:dyDescent="0.2">
      <c r="H4" s="5"/>
    </row>
    <row r="5" spans="1:12" x14ac:dyDescent="0.2">
      <c r="A5" s="35" t="s">
        <v>59</v>
      </c>
      <c r="B5" s="6"/>
      <c r="C5" s="6"/>
      <c r="D5" s="6"/>
      <c r="E5" s="6"/>
      <c r="F5" s="6"/>
      <c r="G5" s="6"/>
      <c r="H5" s="6"/>
    </row>
    <row r="6" spans="1:12" x14ac:dyDescent="0.2">
      <c r="A6" s="6" t="s">
        <v>34</v>
      </c>
      <c r="B6" s="49">
        <v>2681</v>
      </c>
      <c r="C6" s="22" t="s">
        <v>25</v>
      </c>
      <c r="D6" s="8"/>
      <c r="E6" s="8"/>
      <c r="F6" s="8"/>
      <c r="G6" s="6"/>
      <c r="H6" s="66">
        <v>0</v>
      </c>
      <c r="I6" s="2"/>
      <c r="J6" s="33"/>
      <c r="K6" s="2"/>
      <c r="L6" s="30">
        <f>H6</f>
        <v>0</v>
      </c>
    </row>
    <row r="7" spans="1:12" x14ac:dyDescent="0.2">
      <c r="A7" s="6" t="s">
        <v>35</v>
      </c>
      <c r="B7" s="49">
        <v>2493</v>
      </c>
      <c r="C7" s="22" t="s">
        <v>25</v>
      </c>
      <c r="D7" s="8"/>
      <c r="E7" s="8"/>
      <c r="F7" s="8"/>
      <c r="G7" s="6"/>
      <c r="H7" s="66">
        <v>0</v>
      </c>
      <c r="I7" s="2"/>
      <c r="J7" s="33"/>
      <c r="K7" s="2"/>
      <c r="L7" s="30">
        <f t="shared" ref="L7:L19" si="0">H7</f>
        <v>0</v>
      </c>
    </row>
    <row r="8" spans="1:12" x14ac:dyDescent="0.2">
      <c r="A8" s="6" t="s">
        <v>55</v>
      </c>
      <c r="B8" s="49">
        <v>2413</v>
      </c>
      <c r="C8" s="22" t="s">
        <v>25</v>
      </c>
      <c r="D8" s="8"/>
      <c r="E8" s="8"/>
      <c r="F8" s="8"/>
      <c r="G8" s="6"/>
      <c r="H8" s="66">
        <v>0</v>
      </c>
      <c r="I8" s="2"/>
      <c r="J8" s="33"/>
      <c r="K8" s="2"/>
      <c r="L8" s="30">
        <f t="shared" si="0"/>
        <v>0</v>
      </c>
    </row>
    <row r="9" spans="1:12" x14ac:dyDescent="0.2">
      <c r="A9" s="6" t="s">
        <v>65</v>
      </c>
      <c r="B9" s="49">
        <v>2022</v>
      </c>
      <c r="C9" s="22" t="s">
        <v>25</v>
      </c>
      <c r="D9" s="8"/>
      <c r="E9" s="8"/>
      <c r="F9" s="8"/>
      <c r="G9" s="6"/>
      <c r="H9" s="66">
        <v>0</v>
      </c>
      <c r="I9" s="2"/>
      <c r="J9" s="33"/>
      <c r="K9" s="2"/>
      <c r="L9" s="30">
        <f t="shared" si="0"/>
        <v>0</v>
      </c>
    </row>
    <row r="10" spans="1:12" x14ac:dyDescent="0.2">
      <c r="A10" s="6"/>
      <c r="B10" s="37"/>
      <c r="C10" s="8"/>
      <c r="D10" s="8"/>
      <c r="E10" s="8"/>
      <c r="F10" s="8"/>
      <c r="G10" s="6"/>
      <c r="H10" s="67"/>
      <c r="I10" s="2"/>
      <c r="J10" s="13"/>
      <c r="K10" s="2"/>
      <c r="L10" s="2"/>
    </row>
    <row r="11" spans="1:12" x14ac:dyDescent="0.2">
      <c r="A11" s="35" t="s">
        <v>15</v>
      </c>
      <c r="B11" s="37"/>
      <c r="C11" s="8"/>
      <c r="D11" s="8"/>
      <c r="E11" s="8"/>
      <c r="F11" s="8"/>
      <c r="G11" s="6"/>
      <c r="H11" s="67"/>
      <c r="I11" s="2"/>
      <c r="J11" s="13"/>
      <c r="K11" s="2"/>
      <c r="L11" s="2"/>
    </row>
    <row r="12" spans="1:12" x14ac:dyDescent="0.2">
      <c r="A12" s="6" t="s">
        <v>48</v>
      </c>
      <c r="B12" s="37"/>
      <c r="C12" s="8"/>
      <c r="D12" s="50">
        <v>120</v>
      </c>
      <c r="E12" s="22" t="s">
        <v>28</v>
      </c>
      <c r="F12" s="8"/>
      <c r="G12" s="6"/>
      <c r="H12" s="66">
        <v>0</v>
      </c>
      <c r="I12" s="2"/>
      <c r="J12" s="13"/>
      <c r="K12" s="2"/>
      <c r="L12" s="30">
        <f t="shared" si="0"/>
        <v>0</v>
      </c>
    </row>
    <row r="13" spans="1:12" x14ac:dyDescent="0.2">
      <c r="A13" s="6" t="s">
        <v>36</v>
      </c>
      <c r="B13" s="37"/>
      <c r="C13" s="8"/>
      <c r="D13" s="50">
        <v>100</v>
      </c>
      <c r="E13" s="22" t="s">
        <v>28</v>
      </c>
      <c r="F13" s="8"/>
      <c r="G13" s="6"/>
      <c r="H13" s="66">
        <v>0</v>
      </c>
      <c r="I13" s="2"/>
      <c r="J13" s="13"/>
      <c r="K13" s="2"/>
      <c r="L13" s="30">
        <f t="shared" si="0"/>
        <v>0</v>
      </c>
    </row>
    <row r="14" spans="1:12" x14ac:dyDescent="0.2">
      <c r="A14" s="6" t="s">
        <v>53</v>
      </c>
      <c r="B14" s="37"/>
      <c r="C14" s="8"/>
      <c r="D14" s="50">
        <v>32</v>
      </c>
      <c r="E14" s="22" t="s">
        <v>28</v>
      </c>
      <c r="F14" s="8"/>
      <c r="G14" s="6"/>
      <c r="H14" s="66">
        <v>0</v>
      </c>
      <c r="I14" s="2"/>
      <c r="J14" s="13"/>
      <c r="K14" s="2"/>
      <c r="L14" s="30">
        <f t="shared" si="0"/>
        <v>0</v>
      </c>
    </row>
    <row r="15" spans="1:12" x14ac:dyDescent="0.2">
      <c r="A15" s="6"/>
      <c r="B15" s="37"/>
      <c r="C15" s="8"/>
      <c r="D15" s="8"/>
      <c r="E15" s="8"/>
      <c r="F15" s="8"/>
      <c r="G15" s="6"/>
      <c r="H15" s="67"/>
      <c r="I15" s="2"/>
      <c r="J15" s="13"/>
      <c r="K15" s="2"/>
      <c r="L15" s="2"/>
    </row>
    <row r="16" spans="1:12" x14ac:dyDescent="0.2">
      <c r="A16" s="35" t="s">
        <v>18</v>
      </c>
      <c r="B16" s="37"/>
      <c r="C16" s="8"/>
      <c r="D16" s="8"/>
      <c r="E16" s="8"/>
      <c r="F16" s="8"/>
      <c r="G16" s="6"/>
      <c r="H16" s="67"/>
      <c r="I16" s="2"/>
      <c r="J16" s="13"/>
      <c r="K16" s="2"/>
      <c r="L16" s="2"/>
    </row>
    <row r="17" spans="1:12" x14ac:dyDescent="0.2">
      <c r="A17" s="6" t="s">
        <v>57</v>
      </c>
      <c r="B17" s="37"/>
      <c r="C17" s="8"/>
      <c r="D17" s="8"/>
      <c r="E17" s="8"/>
      <c r="F17" s="50">
        <v>0</v>
      </c>
      <c r="G17" s="6"/>
      <c r="H17" s="66">
        <v>0</v>
      </c>
      <c r="I17" s="2"/>
      <c r="J17" s="13"/>
      <c r="K17" s="2"/>
      <c r="L17" s="30">
        <f t="shared" si="0"/>
        <v>0</v>
      </c>
    </row>
    <row r="18" spans="1:12" x14ac:dyDescent="0.2">
      <c r="A18" s="6" t="s">
        <v>46</v>
      </c>
      <c r="B18" s="37"/>
      <c r="C18" s="8"/>
      <c r="D18" s="8"/>
      <c r="E18" s="8"/>
      <c r="F18" s="50">
        <v>14</v>
      </c>
      <c r="G18" s="23" t="s">
        <v>24</v>
      </c>
      <c r="H18" s="66">
        <v>0</v>
      </c>
      <c r="I18" s="2"/>
      <c r="J18" s="13"/>
      <c r="K18" s="2"/>
      <c r="L18" s="30">
        <f t="shared" ref="L18" si="1">H18</f>
        <v>0</v>
      </c>
    </row>
    <row r="19" spans="1:12" x14ac:dyDescent="0.2">
      <c r="A19" s="6" t="s">
        <v>47</v>
      </c>
      <c r="B19" s="37"/>
      <c r="C19" s="8"/>
      <c r="D19" s="8"/>
      <c r="E19" s="8"/>
      <c r="F19" s="50">
        <v>25</v>
      </c>
      <c r="G19" s="23" t="s">
        <v>24</v>
      </c>
      <c r="H19" s="66">
        <v>0</v>
      </c>
      <c r="I19" s="2"/>
      <c r="J19" s="13"/>
      <c r="K19" s="2"/>
      <c r="L19" s="30">
        <f t="shared" si="0"/>
        <v>0</v>
      </c>
    </row>
    <row r="20" spans="1:12" x14ac:dyDescent="0.2">
      <c r="H20" s="13"/>
      <c r="I20" s="2"/>
      <c r="J20" s="13"/>
      <c r="K20" s="2"/>
      <c r="L20" s="2"/>
    </row>
    <row r="21" spans="1:12" x14ac:dyDescent="0.2">
      <c r="A21" s="36" t="s">
        <v>23</v>
      </c>
      <c r="H21" s="13"/>
      <c r="I21" s="2"/>
      <c r="J21" s="13"/>
      <c r="K21" s="2"/>
      <c r="L21" s="2"/>
    </row>
    <row r="22" spans="1:12" x14ac:dyDescent="0.2">
      <c r="A22" s="7" t="s">
        <v>86</v>
      </c>
      <c r="B22" s="7"/>
      <c r="C22" s="7"/>
      <c r="D22" s="7"/>
      <c r="E22" s="7"/>
      <c r="F22" s="7"/>
      <c r="G22" s="7"/>
      <c r="H22" s="11"/>
      <c r="I22" s="11"/>
      <c r="J22" s="11">
        <v>725</v>
      </c>
      <c r="K22" s="2"/>
      <c r="L22" s="2">
        <f>J22</f>
        <v>725</v>
      </c>
    </row>
    <row r="23" spans="1:12" x14ac:dyDescent="0.2">
      <c r="A23" s="36" t="s">
        <v>62</v>
      </c>
      <c r="H23" s="13"/>
      <c r="I23" s="2"/>
      <c r="J23" s="13"/>
      <c r="K23" s="2"/>
      <c r="L23" s="2"/>
    </row>
    <row r="24" spans="1:12" x14ac:dyDescent="0.2">
      <c r="A24" s="6" t="s">
        <v>76</v>
      </c>
      <c r="B24" s="6"/>
      <c r="C24" s="6"/>
      <c r="D24" s="6"/>
      <c r="E24" s="6"/>
      <c r="F24" s="6"/>
      <c r="G24" s="6"/>
      <c r="H24" s="15">
        <v>-1229</v>
      </c>
      <c r="I24" s="16"/>
      <c r="J24" s="17"/>
      <c r="K24" s="16"/>
      <c r="L24" s="16">
        <f>H24</f>
        <v>-1229</v>
      </c>
    </row>
    <row r="25" spans="1:12" x14ac:dyDescent="0.2">
      <c r="A25" s="6" t="s">
        <v>56</v>
      </c>
      <c r="B25" s="6"/>
      <c r="C25" s="6"/>
      <c r="D25" s="6"/>
      <c r="E25" s="6"/>
      <c r="F25" s="6"/>
      <c r="G25" s="6"/>
      <c r="H25" s="15">
        <f>-IF(SUM(H6:H19)&gt;-H24,0,SUM(H6:H19)+H24)</f>
        <v>1229</v>
      </c>
      <c r="I25" s="16"/>
      <c r="J25" s="17"/>
      <c r="K25" s="16"/>
      <c r="L25" s="16">
        <f>H25</f>
        <v>1229</v>
      </c>
    </row>
    <row r="26" spans="1:12" x14ac:dyDescent="0.2">
      <c r="H26" s="13"/>
      <c r="I26" s="2"/>
      <c r="J26" s="13"/>
      <c r="K26" s="2"/>
      <c r="L26" s="2"/>
    </row>
    <row r="27" spans="1:12" x14ac:dyDescent="0.2">
      <c r="A27" s="36" t="s">
        <v>20</v>
      </c>
    </row>
    <row r="28" spans="1:12" x14ac:dyDescent="0.2">
      <c r="A28" s="6" t="s">
        <v>12</v>
      </c>
      <c r="B28" s="6"/>
      <c r="C28" s="6"/>
      <c r="D28" s="6"/>
      <c r="E28" s="23" t="s">
        <v>28</v>
      </c>
      <c r="F28" s="6"/>
      <c r="G28" s="6"/>
      <c r="H28" s="27">
        <v>0</v>
      </c>
      <c r="L28" s="30">
        <f>H28</f>
        <v>0</v>
      </c>
    </row>
    <row r="29" spans="1:12" ht="14.5" customHeight="1" x14ac:dyDescent="0.2">
      <c r="A29" s="6" t="s">
        <v>13</v>
      </c>
      <c r="B29" s="6"/>
      <c r="C29" s="6"/>
      <c r="D29" s="6"/>
      <c r="E29" s="23" t="s">
        <v>28</v>
      </c>
      <c r="F29" s="6"/>
      <c r="G29" s="6"/>
      <c r="H29" s="27">
        <v>0</v>
      </c>
      <c r="L29" s="30">
        <f t="shared" ref="L29:L30" si="2">H29</f>
        <v>0</v>
      </c>
    </row>
    <row r="30" spans="1:12" x14ac:dyDescent="0.2">
      <c r="A30" s="6" t="s">
        <v>14</v>
      </c>
      <c r="B30" s="6"/>
      <c r="C30" s="6"/>
      <c r="D30" s="6"/>
      <c r="E30" s="23" t="s">
        <v>28</v>
      </c>
      <c r="F30" s="6"/>
      <c r="G30" s="6"/>
      <c r="H30" s="27">
        <v>0</v>
      </c>
      <c r="I30" s="18"/>
      <c r="J30" s="18"/>
      <c r="K30" s="18"/>
      <c r="L30" s="31">
        <f t="shared" si="2"/>
        <v>0</v>
      </c>
    </row>
    <row r="31" spans="1:12" x14ac:dyDescent="0.2">
      <c r="H31" s="14"/>
      <c r="I31" s="14"/>
      <c r="J31" s="14"/>
      <c r="K31" s="14"/>
      <c r="L31" s="14"/>
    </row>
    <row r="32" spans="1:12" x14ac:dyDescent="0.2">
      <c r="A32" s="36"/>
      <c r="B32" s="1"/>
      <c r="H32" s="45">
        <f>SUM(H6:H30)</f>
        <v>0</v>
      </c>
      <c r="I32" s="19"/>
      <c r="J32" s="46">
        <f>SUM(J6:J30)</f>
        <v>725</v>
      </c>
      <c r="K32" s="19"/>
      <c r="L32" s="19">
        <f>SUM(L6:L30)</f>
        <v>725</v>
      </c>
    </row>
    <row r="34" spans="1:12" x14ac:dyDescent="0.2">
      <c r="A34" s="36" t="s">
        <v>60</v>
      </c>
    </row>
    <row r="35" spans="1:12" x14ac:dyDescent="0.2">
      <c r="A35" s="36" t="s">
        <v>16</v>
      </c>
    </row>
    <row r="36" spans="1:12" x14ac:dyDescent="0.2">
      <c r="A36" s="7" t="s">
        <v>75</v>
      </c>
      <c r="B36" s="7"/>
      <c r="C36" s="7"/>
      <c r="D36" s="7"/>
      <c r="E36" s="7"/>
      <c r="F36" s="7"/>
      <c r="G36" s="7"/>
      <c r="H36" s="7"/>
      <c r="I36" s="7"/>
      <c r="J36" s="72"/>
      <c r="L36" s="73"/>
    </row>
    <row r="37" spans="1:12" x14ac:dyDescent="0.2">
      <c r="A37" s="7" t="s">
        <v>71</v>
      </c>
      <c r="B37" s="7"/>
      <c r="C37" s="7"/>
      <c r="D37" s="7"/>
      <c r="E37" s="24" t="s">
        <v>26</v>
      </c>
      <c r="F37" s="7"/>
      <c r="G37" s="7"/>
      <c r="H37" s="7"/>
      <c r="I37" s="7"/>
      <c r="J37" s="26">
        <v>0</v>
      </c>
      <c r="L37" s="28">
        <f t="shared" ref="L37:L41" si="3">J37</f>
        <v>0</v>
      </c>
    </row>
    <row r="38" spans="1:12" x14ac:dyDescent="0.2">
      <c r="A38" s="7" t="s">
        <v>72</v>
      </c>
      <c r="B38" s="7"/>
      <c r="C38" s="7"/>
      <c r="D38" s="7"/>
      <c r="E38" s="7"/>
      <c r="F38" s="7"/>
      <c r="G38" s="7"/>
      <c r="H38" s="7"/>
      <c r="I38" s="7"/>
      <c r="J38" s="26">
        <v>150</v>
      </c>
      <c r="L38" s="28">
        <f t="shared" si="3"/>
        <v>150</v>
      </c>
    </row>
    <row r="39" spans="1:12" x14ac:dyDescent="0.2">
      <c r="A39" s="7" t="s">
        <v>73</v>
      </c>
      <c r="B39" s="7"/>
      <c r="C39" s="7"/>
      <c r="D39" s="7"/>
      <c r="E39" s="7"/>
      <c r="F39" s="7"/>
      <c r="G39" s="7"/>
      <c r="H39" s="7"/>
      <c r="I39" s="7"/>
      <c r="J39" s="26">
        <v>-112.5</v>
      </c>
      <c r="L39" s="28">
        <f t="shared" si="3"/>
        <v>-112.5</v>
      </c>
    </row>
    <row r="40" spans="1:12" x14ac:dyDescent="0.2">
      <c r="A40" s="7" t="s">
        <v>74</v>
      </c>
      <c r="B40" s="7"/>
      <c r="C40" s="7"/>
      <c r="D40" s="7"/>
      <c r="E40" s="24" t="s">
        <v>26</v>
      </c>
      <c r="F40" s="7"/>
      <c r="G40" s="7"/>
      <c r="H40" s="7"/>
      <c r="I40" s="7"/>
      <c r="J40" s="26">
        <v>0</v>
      </c>
      <c r="L40" s="28">
        <f t="shared" si="3"/>
        <v>0</v>
      </c>
    </row>
    <row r="41" spans="1:12" x14ac:dyDescent="0.2">
      <c r="A41" s="7" t="s">
        <v>61</v>
      </c>
      <c r="B41" s="7"/>
      <c r="C41" s="7"/>
      <c r="D41" s="7"/>
      <c r="E41" s="24" t="s">
        <v>26</v>
      </c>
      <c r="F41" s="7"/>
      <c r="G41" s="7"/>
      <c r="H41" s="7"/>
      <c r="I41" s="7"/>
      <c r="J41" s="26">
        <v>0</v>
      </c>
      <c r="L41" s="28">
        <f t="shared" si="3"/>
        <v>0</v>
      </c>
    </row>
    <row r="42" spans="1:12" hidden="1" x14ac:dyDescent="0.2">
      <c r="A42" s="36" t="s">
        <v>17</v>
      </c>
    </row>
    <row r="43" spans="1:12" hidden="1" x14ac:dyDescent="0.2">
      <c r="A43" s="7" t="s">
        <v>77</v>
      </c>
      <c r="B43" s="7"/>
      <c r="C43" s="7"/>
      <c r="D43" s="7"/>
      <c r="E43" s="7"/>
      <c r="F43" s="7"/>
      <c r="G43" s="24" t="s">
        <v>27</v>
      </c>
      <c r="H43" s="7"/>
      <c r="I43" s="7"/>
      <c r="J43" s="26">
        <v>0</v>
      </c>
      <c r="L43" s="28">
        <f>J43</f>
        <v>0</v>
      </c>
    </row>
    <row r="44" spans="1:12" hidden="1" x14ac:dyDescent="0.2">
      <c r="A44" s="7" t="s">
        <v>78</v>
      </c>
      <c r="B44" s="7"/>
      <c r="C44" s="7"/>
      <c r="D44" s="7"/>
      <c r="E44" s="7"/>
      <c r="F44" s="7"/>
      <c r="G44" s="24" t="s">
        <v>27</v>
      </c>
      <c r="H44" s="7"/>
      <c r="I44" s="7"/>
      <c r="J44" s="26">
        <v>0</v>
      </c>
      <c r="L44" s="28">
        <f t="shared" ref="L44:L46" si="4">J44</f>
        <v>0</v>
      </c>
    </row>
    <row r="45" spans="1:12" hidden="1" x14ac:dyDescent="0.2">
      <c r="A45" s="7" t="s">
        <v>79</v>
      </c>
      <c r="B45" s="7"/>
      <c r="C45" s="7"/>
      <c r="D45" s="7"/>
      <c r="E45" s="7"/>
      <c r="F45" s="7"/>
      <c r="G45" s="24" t="s">
        <v>27</v>
      </c>
      <c r="H45" s="7"/>
      <c r="I45" s="7"/>
      <c r="J45" s="26">
        <v>0</v>
      </c>
      <c r="L45" s="28">
        <f t="shared" si="4"/>
        <v>0</v>
      </c>
    </row>
    <row r="46" spans="1:12" hidden="1" x14ac:dyDescent="0.2">
      <c r="A46" s="7" t="s">
        <v>11</v>
      </c>
      <c r="B46" s="7"/>
      <c r="C46" s="7"/>
      <c r="D46" s="7"/>
      <c r="E46" s="7"/>
      <c r="F46" s="7"/>
      <c r="G46" s="24" t="s">
        <v>27</v>
      </c>
      <c r="H46" s="7"/>
      <c r="I46" s="7"/>
      <c r="J46" s="26">
        <v>0</v>
      </c>
      <c r="L46" s="28">
        <f t="shared" si="4"/>
        <v>0</v>
      </c>
    </row>
    <row r="47" spans="1:12" hidden="1" x14ac:dyDescent="0.2"/>
    <row r="49" spans="1:12" x14ac:dyDescent="0.2">
      <c r="A49" s="36" t="s">
        <v>19</v>
      </c>
    </row>
    <row r="50" spans="1:12" x14ac:dyDescent="0.2">
      <c r="A50" s="6" t="s">
        <v>80</v>
      </c>
      <c r="B50" s="6"/>
      <c r="C50" s="6"/>
      <c r="D50" s="6"/>
      <c r="E50" s="23" t="s">
        <v>28</v>
      </c>
      <c r="F50" s="23"/>
      <c r="G50" s="6"/>
      <c r="H50" s="25">
        <v>0</v>
      </c>
      <c r="J50" s="38"/>
      <c r="K50" s="2"/>
      <c r="L50" s="30">
        <f>H50</f>
        <v>0</v>
      </c>
    </row>
    <row r="51" spans="1:12" x14ac:dyDescent="0.2">
      <c r="A51" s="6" t="s">
        <v>81</v>
      </c>
      <c r="B51" s="6"/>
      <c r="C51" s="6"/>
      <c r="D51" s="6"/>
      <c r="E51" s="23" t="s">
        <v>28</v>
      </c>
      <c r="F51" s="6"/>
      <c r="G51" s="6"/>
      <c r="H51" s="25">
        <v>0</v>
      </c>
      <c r="J51" s="38"/>
      <c r="K51" s="2"/>
      <c r="L51" s="30">
        <f>H51</f>
        <v>0</v>
      </c>
    </row>
    <row r="52" spans="1:12" ht="18" x14ac:dyDescent="0.35">
      <c r="A52" s="6" t="s">
        <v>82</v>
      </c>
      <c r="B52" s="6"/>
      <c r="C52" s="6"/>
      <c r="D52" s="6"/>
      <c r="E52" s="23" t="s">
        <v>28</v>
      </c>
      <c r="F52" s="6"/>
      <c r="G52" s="6"/>
      <c r="H52" s="29">
        <v>0</v>
      </c>
      <c r="I52" s="10"/>
      <c r="J52" s="39">
        <v>0</v>
      </c>
      <c r="K52" s="12"/>
      <c r="L52" s="32">
        <f>H52</f>
        <v>0</v>
      </c>
    </row>
    <row r="53" spans="1:12" ht="17" x14ac:dyDescent="0.2">
      <c r="A53" t="s">
        <v>68</v>
      </c>
    </row>
    <row r="54" spans="1:12" s="1" customFormat="1" x14ac:dyDescent="0.2">
      <c r="G54" s="47" t="s">
        <v>42</v>
      </c>
      <c r="H54" s="19">
        <f>SUM(H32:H52)</f>
        <v>0</v>
      </c>
      <c r="I54" s="19"/>
      <c r="J54" s="19">
        <f>SUM(J32:J52)</f>
        <v>762.5</v>
      </c>
      <c r="K54" s="19"/>
      <c r="L54" s="19">
        <f>SUM(L32:L52)</f>
        <v>762.5</v>
      </c>
    </row>
    <row r="55" spans="1:12" x14ac:dyDescent="0.2">
      <c r="H55" s="21" t="s">
        <v>21</v>
      </c>
      <c r="I55" s="21"/>
      <c r="J55" s="21" t="s">
        <v>22</v>
      </c>
      <c r="L55" s="21" t="s">
        <v>29</v>
      </c>
    </row>
    <row r="57" spans="1:12" x14ac:dyDescent="0.2">
      <c r="B57" s="43"/>
      <c r="C57" s="43"/>
      <c r="D57" s="3" t="s">
        <v>37</v>
      </c>
      <c r="E57" s="3"/>
      <c r="F57" s="3" t="s">
        <v>39</v>
      </c>
    </row>
    <row r="58" spans="1:12" x14ac:dyDescent="0.2">
      <c r="A58" s="36" t="s">
        <v>41</v>
      </c>
      <c r="D58" s="4" t="s">
        <v>38</v>
      </c>
      <c r="E58" s="4"/>
      <c r="F58" s="4" t="s">
        <v>38</v>
      </c>
    </row>
    <row r="59" spans="1:12" x14ac:dyDescent="0.2">
      <c r="A59" s="6" t="s">
        <v>40</v>
      </c>
      <c r="B59" s="6"/>
      <c r="C59" s="6"/>
      <c r="D59" s="44">
        <f>H28+H29+H30</f>
        <v>0</v>
      </c>
      <c r="E59" s="6"/>
      <c r="F59" s="6"/>
      <c r="G59" s="6"/>
      <c r="H59" s="44">
        <f>SUM(D59:F59)</f>
        <v>0</v>
      </c>
    </row>
    <row r="60" spans="1:12" x14ac:dyDescent="0.2">
      <c r="A60" s="6" t="s">
        <v>83</v>
      </c>
      <c r="B60" s="6"/>
      <c r="C60" s="6"/>
      <c r="D60" s="6"/>
      <c r="E60" s="6"/>
      <c r="F60" s="44">
        <f>H50</f>
        <v>0</v>
      </c>
      <c r="G60" s="6"/>
      <c r="H60" s="44">
        <f t="shared" ref="H60:H63" si="5">SUM(D60:F60)</f>
        <v>0</v>
      </c>
    </row>
    <row r="61" spans="1:12" x14ac:dyDescent="0.2">
      <c r="A61" s="6" t="s">
        <v>84</v>
      </c>
      <c r="B61" s="6"/>
      <c r="C61" s="6"/>
      <c r="D61" s="44">
        <f>H51</f>
        <v>0</v>
      </c>
      <c r="E61" s="6"/>
      <c r="F61" s="6"/>
      <c r="G61" s="6"/>
      <c r="H61" s="44">
        <f t="shared" si="5"/>
        <v>0</v>
      </c>
    </row>
    <row r="62" spans="1:12" x14ac:dyDescent="0.2">
      <c r="A62" s="6" t="s">
        <v>85</v>
      </c>
      <c r="B62" s="6"/>
      <c r="C62" s="6"/>
      <c r="D62" s="6"/>
      <c r="E62" s="6"/>
      <c r="F62" s="44">
        <f>H52</f>
        <v>0</v>
      </c>
      <c r="G62" s="6"/>
      <c r="H62" s="44">
        <f t="shared" si="5"/>
        <v>0</v>
      </c>
    </row>
    <row r="63" spans="1:12" ht="18" x14ac:dyDescent="0.35">
      <c r="A63" s="6" t="s">
        <v>63</v>
      </c>
      <c r="B63" s="6"/>
      <c r="C63" s="6"/>
      <c r="D63" s="69">
        <f>H32-H28-H29-H30</f>
        <v>0</v>
      </c>
      <c r="E63" s="6"/>
      <c r="F63" s="68"/>
      <c r="G63" s="6"/>
      <c r="H63" s="69">
        <f t="shared" si="5"/>
        <v>0</v>
      </c>
    </row>
    <row r="64" spans="1:12" x14ac:dyDescent="0.2">
      <c r="D64" s="44">
        <f>SUM(D59:D63)</f>
        <v>0</v>
      </c>
      <c r="E64" s="44"/>
      <c r="F64" s="44">
        <f t="shared" ref="F64" si="6">SUM(F59:F63)</f>
        <v>0</v>
      </c>
      <c r="G64" s="44"/>
      <c r="H64" s="45">
        <f>SUM(H59:H63)</f>
        <v>0</v>
      </c>
    </row>
  </sheetData>
  <printOptions gridLines="1"/>
  <pageMargins left="1" right="1" top="0.75" bottom="0.5" header="0.3" footer="0.05"/>
  <pageSetup scale="80" orientation="portrait" r:id="rId1"/>
  <headerFooter scaleWithDoc="0" alignWithMargins="0">
    <oddHeader>&amp;C&amp;"-,Bold"&amp;12&amp;A</oddHeader>
    <oddFooter>&amp;L&amp;D  &amp;T&amp;R&amp;F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4"/>
  <sheetViews>
    <sheetView tabSelected="1" zoomScale="125" zoomScaleNormal="125" workbookViewId="0">
      <pane xSplit="1" ySplit="2" topLeftCell="B3" activePane="bottomRight" state="frozen"/>
      <selection activeCell="H26" sqref="H26"/>
      <selection pane="topRight" activeCell="H26" sqref="H26"/>
      <selection pane="bottomLeft" activeCell="H26" sqref="H26"/>
      <selection pane="bottomRight" activeCell="K22" sqref="K22"/>
    </sheetView>
  </sheetViews>
  <sheetFormatPr baseColWidth="10" defaultColWidth="8.83203125" defaultRowHeight="15" x14ac:dyDescent="0.2"/>
  <cols>
    <col min="1" max="1" width="29.5" customWidth="1"/>
    <col min="2" max="2" width="12.6640625" customWidth="1"/>
    <col min="3" max="3" width="2" customWidth="1"/>
    <col min="4" max="4" width="12.5" customWidth="1"/>
    <col min="5" max="5" width="1.6640625" customWidth="1"/>
    <col min="6" max="6" width="12.33203125" customWidth="1"/>
    <col min="7" max="7" width="3" customWidth="1"/>
    <col min="8" max="8" width="11.33203125" bestFit="1" customWidth="1"/>
    <col min="9" max="9" width="2.83203125" customWidth="1"/>
    <col min="10" max="10" width="11.1640625" customWidth="1"/>
    <col min="11" max="11" width="3.1640625" customWidth="1"/>
    <col min="12" max="12" width="11.33203125" bestFit="1" customWidth="1"/>
  </cols>
  <sheetData>
    <row r="1" spans="1:12" s="3" customFormat="1" x14ac:dyDescent="0.2">
      <c r="B1" s="3" t="s">
        <v>3</v>
      </c>
      <c r="D1" s="3" t="s">
        <v>3</v>
      </c>
      <c r="F1" s="3" t="s">
        <v>3</v>
      </c>
      <c r="H1" s="9" t="s">
        <v>5</v>
      </c>
      <c r="J1" s="40" t="s">
        <v>6</v>
      </c>
      <c r="L1" s="3" t="s">
        <v>7</v>
      </c>
    </row>
    <row r="2" spans="1:12" s="4" customFormat="1" x14ac:dyDescent="0.2">
      <c r="B2" s="4" t="s">
        <v>9</v>
      </c>
      <c r="D2" s="4" t="s">
        <v>9</v>
      </c>
      <c r="F2" s="4" t="s">
        <v>9</v>
      </c>
      <c r="H2" s="5" t="s">
        <v>9</v>
      </c>
      <c r="J2" s="41" t="s">
        <v>9</v>
      </c>
      <c r="L2" s="4" t="s">
        <v>8</v>
      </c>
    </row>
    <row r="3" spans="1:12" s="4" customFormat="1" x14ac:dyDescent="0.2">
      <c r="A3" s="34" t="s">
        <v>10</v>
      </c>
      <c r="H3" s="5"/>
    </row>
    <row r="4" spans="1:12" s="4" customFormat="1" x14ac:dyDescent="0.2">
      <c r="H4" s="5"/>
    </row>
    <row r="5" spans="1:12" x14ac:dyDescent="0.2">
      <c r="A5" s="35" t="s">
        <v>58</v>
      </c>
      <c r="B5" s="6"/>
      <c r="C5" s="6"/>
      <c r="D5" s="6"/>
      <c r="E5" s="6"/>
      <c r="F5" s="6"/>
      <c r="G5" s="6"/>
      <c r="H5" s="6"/>
    </row>
    <row r="6" spans="1:12" x14ac:dyDescent="0.2">
      <c r="A6" s="6" t="s">
        <v>31</v>
      </c>
      <c r="B6" s="49">
        <v>3669</v>
      </c>
      <c r="C6" s="22" t="s">
        <v>25</v>
      </c>
      <c r="D6" s="8"/>
      <c r="E6" s="8"/>
      <c r="F6" s="8"/>
      <c r="G6" s="6"/>
      <c r="H6" s="66">
        <v>0</v>
      </c>
      <c r="I6" s="2"/>
      <c r="J6" s="33"/>
      <c r="K6" s="2"/>
      <c r="L6" s="30">
        <f>H6</f>
        <v>0</v>
      </c>
    </row>
    <row r="7" spans="1:12" x14ac:dyDescent="0.2">
      <c r="A7" s="6" t="s">
        <v>32</v>
      </c>
      <c r="B7" s="49">
        <v>3412</v>
      </c>
      <c r="C7" s="22" t="s">
        <v>25</v>
      </c>
      <c r="D7" s="8"/>
      <c r="E7" s="8"/>
      <c r="F7" s="8"/>
      <c r="G7" s="6"/>
      <c r="H7" s="66">
        <v>0</v>
      </c>
      <c r="I7" s="2"/>
      <c r="J7" s="33"/>
      <c r="K7" s="2"/>
      <c r="L7" s="30">
        <f t="shared" ref="L7:L19" si="0">H7</f>
        <v>0</v>
      </c>
    </row>
    <row r="8" spans="1:12" x14ac:dyDescent="0.2">
      <c r="A8" s="6" t="s">
        <v>33</v>
      </c>
      <c r="B8" s="49">
        <v>3302</v>
      </c>
      <c r="C8" s="22" t="s">
        <v>25</v>
      </c>
      <c r="D8" s="8"/>
      <c r="E8" s="8"/>
      <c r="F8" s="8"/>
      <c r="G8" s="6"/>
      <c r="H8" s="66">
        <v>0</v>
      </c>
      <c r="I8" s="2"/>
      <c r="J8" s="33"/>
      <c r="K8" s="2"/>
      <c r="L8" s="30">
        <f t="shared" si="0"/>
        <v>0</v>
      </c>
    </row>
    <row r="9" spans="1:12" x14ac:dyDescent="0.2">
      <c r="A9" s="6" t="s">
        <v>66</v>
      </c>
      <c r="B9" s="49">
        <v>2767</v>
      </c>
      <c r="C9" s="22" t="s">
        <v>25</v>
      </c>
      <c r="D9" s="8"/>
      <c r="E9" s="8"/>
      <c r="F9" s="8"/>
      <c r="G9" s="6"/>
      <c r="H9" s="66">
        <v>0</v>
      </c>
      <c r="I9" s="2"/>
      <c r="J9" s="33"/>
      <c r="K9" s="2"/>
      <c r="L9" s="30">
        <f t="shared" si="0"/>
        <v>0</v>
      </c>
    </row>
    <row r="10" spans="1:12" x14ac:dyDescent="0.2">
      <c r="A10" s="6"/>
      <c r="B10" s="37"/>
      <c r="C10" s="8"/>
      <c r="D10" s="8"/>
      <c r="E10" s="8"/>
      <c r="F10" s="8"/>
      <c r="G10" s="6"/>
      <c r="H10" s="67"/>
      <c r="I10" s="2"/>
      <c r="J10" s="13"/>
      <c r="K10" s="2"/>
      <c r="L10" s="2"/>
    </row>
    <row r="11" spans="1:12" x14ac:dyDescent="0.2">
      <c r="A11" s="35" t="s">
        <v>15</v>
      </c>
      <c r="B11" s="37"/>
      <c r="C11" s="8"/>
      <c r="D11" s="8"/>
      <c r="E11" s="8"/>
      <c r="F11" s="8"/>
      <c r="G11" s="6"/>
      <c r="H11" s="67"/>
      <c r="I11" s="2"/>
      <c r="J11" s="13"/>
      <c r="K11" s="2"/>
      <c r="L11" s="2"/>
    </row>
    <row r="12" spans="1:12" x14ac:dyDescent="0.2">
      <c r="A12" s="6" t="s">
        <v>49</v>
      </c>
      <c r="B12" s="37"/>
      <c r="C12" s="8"/>
      <c r="D12" s="50">
        <v>180</v>
      </c>
      <c r="E12" s="22" t="s">
        <v>28</v>
      </c>
      <c r="F12" s="8"/>
      <c r="G12" s="6"/>
      <c r="H12" s="66">
        <v>0</v>
      </c>
      <c r="I12" s="2"/>
      <c r="J12" s="13"/>
      <c r="K12" s="2"/>
      <c r="L12" s="30">
        <f t="shared" si="0"/>
        <v>0</v>
      </c>
    </row>
    <row r="13" spans="1:12" x14ac:dyDescent="0.2">
      <c r="A13" s="6" t="s">
        <v>30</v>
      </c>
      <c r="B13" s="37"/>
      <c r="C13" s="8"/>
      <c r="D13" s="50">
        <v>150</v>
      </c>
      <c r="E13" s="22" t="s">
        <v>28</v>
      </c>
      <c r="F13" s="8"/>
      <c r="G13" s="6"/>
      <c r="H13" s="66">
        <v>0</v>
      </c>
      <c r="I13" s="2"/>
      <c r="J13" s="13"/>
      <c r="K13" s="2"/>
      <c r="L13" s="30">
        <f t="shared" si="0"/>
        <v>0</v>
      </c>
    </row>
    <row r="14" spans="1:12" x14ac:dyDescent="0.2">
      <c r="A14" s="6" t="s">
        <v>54</v>
      </c>
      <c r="B14" s="37"/>
      <c r="C14" s="8"/>
      <c r="D14" s="50">
        <v>56</v>
      </c>
      <c r="E14" s="22" t="s">
        <v>28</v>
      </c>
      <c r="F14" s="8"/>
      <c r="G14" s="6"/>
      <c r="H14" s="66">
        <v>0</v>
      </c>
      <c r="I14" s="2"/>
      <c r="J14" s="13"/>
      <c r="K14" s="2"/>
      <c r="L14" s="30">
        <f t="shared" si="0"/>
        <v>0</v>
      </c>
    </row>
    <row r="15" spans="1:12" x14ac:dyDescent="0.2">
      <c r="A15" s="6"/>
      <c r="B15" s="37"/>
      <c r="C15" s="8"/>
      <c r="D15" s="8"/>
      <c r="E15" s="8"/>
      <c r="F15" s="8"/>
      <c r="G15" s="6"/>
      <c r="H15" s="67"/>
      <c r="I15" s="2"/>
      <c r="J15" s="13"/>
      <c r="K15" s="2"/>
      <c r="L15" s="2"/>
    </row>
    <row r="16" spans="1:12" x14ac:dyDescent="0.2">
      <c r="A16" s="35" t="s">
        <v>18</v>
      </c>
      <c r="B16" s="37"/>
      <c r="C16" s="8"/>
      <c r="D16" s="8"/>
      <c r="E16" s="8"/>
      <c r="F16" s="8"/>
      <c r="G16" s="6"/>
      <c r="H16" s="67"/>
      <c r="I16" s="2"/>
      <c r="J16" s="13"/>
      <c r="K16" s="2"/>
      <c r="L16" s="2"/>
    </row>
    <row r="17" spans="1:12" x14ac:dyDescent="0.2">
      <c r="A17" s="6" t="s">
        <v>57</v>
      </c>
      <c r="B17" s="37"/>
      <c r="C17" s="8"/>
      <c r="D17" s="8"/>
      <c r="E17" s="8"/>
      <c r="F17" s="20">
        <v>0</v>
      </c>
      <c r="G17" s="6"/>
      <c r="H17" s="66">
        <v>0</v>
      </c>
      <c r="I17" s="2"/>
      <c r="J17" s="13"/>
      <c r="K17" s="2"/>
      <c r="L17" s="30">
        <f t="shared" si="0"/>
        <v>0</v>
      </c>
    </row>
    <row r="18" spans="1:12" x14ac:dyDescent="0.2">
      <c r="A18" s="6" t="s">
        <v>50</v>
      </c>
      <c r="B18" s="37"/>
      <c r="C18" s="8"/>
      <c r="D18" s="8"/>
      <c r="E18" s="8"/>
      <c r="F18" s="50">
        <v>22</v>
      </c>
      <c r="G18" s="23" t="s">
        <v>24</v>
      </c>
      <c r="H18" s="66">
        <v>0</v>
      </c>
      <c r="I18" s="2"/>
      <c r="J18" s="13"/>
      <c r="K18" s="2"/>
      <c r="L18" s="30">
        <f t="shared" ref="L18" si="1">H18</f>
        <v>0</v>
      </c>
    </row>
    <row r="19" spans="1:12" x14ac:dyDescent="0.2">
      <c r="A19" s="6" t="s">
        <v>51</v>
      </c>
      <c r="B19" s="37"/>
      <c r="C19" s="8"/>
      <c r="D19" s="8"/>
      <c r="E19" s="8"/>
      <c r="F19" s="50">
        <v>40</v>
      </c>
      <c r="G19" s="23" t="s">
        <v>24</v>
      </c>
      <c r="H19" s="66">
        <v>0</v>
      </c>
      <c r="I19" s="2"/>
      <c r="J19" s="13"/>
      <c r="K19" s="2"/>
      <c r="L19" s="30">
        <f t="shared" si="0"/>
        <v>0</v>
      </c>
    </row>
    <row r="20" spans="1:12" x14ac:dyDescent="0.2">
      <c r="H20" s="13"/>
      <c r="I20" s="2"/>
      <c r="J20" s="13"/>
      <c r="K20" s="2"/>
      <c r="L20" s="2"/>
    </row>
    <row r="21" spans="1:12" x14ac:dyDescent="0.2">
      <c r="A21" s="36" t="s">
        <v>23</v>
      </c>
      <c r="H21" s="13"/>
      <c r="I21" s="2"/>
      <c r="J21" s="13"/>
      <c r="K21" s="2"/>
      <c r="L21" s="2"/>
    </row>
    <row r="22" spans="1:12" x14ac:dyDescent="0.2">
      <c r="A22" s="7" t="s">
        <v>86</v>
      </c>
      <c r="B22" s="7"/>
      <c r="C22" s="7"/>
      <c r="D22" s="7"/>
      <c r="E22" s="7"/>
      <c r="F22" s="7"/>
      <c r="G22" s="7"/>
      <c r="H22" s="11"/>
      <c r="I22" s="11"/>
      <c r="J22" s="11">
        <v>725</v>
      </c>
      <c r="K22" s="2"/>
      <c r="L22" s="2">
        <f>J22</f>
        <v>725</v>
      </c>
    </row>
    <row r="23" spans="1:12" x14ac:dyDescent="0.2">
      <c r="A23" s="36" t="s">
        <v>62</v>
      </c>
      <c r="H23" s="13"/>
      <c r="I23" s="2"/>
      <c r="J23" s="13"/>
      <c r="K23" s="2"/>
      <c r="L23" s="2"/>
    </row>
    <row r="24" spans="1:12" x14ac:dyDescent="0.2">
      <c r="A24" s="6" t="s">
        <v>88</v>
      </c>
      <c r="B24" s="6"/>
      <c r="C24" s="6"/>
      <c r="D24" s="6"/>
      <c r="E24" s="6"/>
      <c r="F24" s="6"/>
      <c r="G24" s="6"/>
      <c r="H24" s="15">
        <v>-2104</v>
      </c>
      <c r="I24" s="16"/>
      <c r="J24" s="17"/>
      <c r="K24" s="16"/>
      <c r="L24" s="16">
        <f>H24</f>
        <v>-2104</v>
      </c>
    </row>
    <row r="25" spans="1:12" x14ac:dyDescent="0.2">
      <c r="A25" s="6" t="s">
        <v>56</v>
      </c>
      <c r="B25" s="6"/>
      <c r="C25" s="6"/>
      <c r="D25" s="6"/>
      <c r="E25" s="6"/>
      <c r="F25" s="6"/>
      <c r="G25" s="6"/>
      <c r="H25" s="15">
        <f>-IF(SUM(H6:H19)&gt;-H24,0,SUM(H6:H19)+H24)</f>
        <v>2104</v>
      </c>
      <c r="I25" s="16"/>
      <c r="J25" s="17"/>
      <c r="K25" s="16"/>
      <c r="L25" s="16">
        <f>H25</f>
        <v>2104</v>
      </c>
    </row>
    <row r="26" spans="1:12" x14ac:dyDescent="0.2">
      <c r="H26" s="13"/>
      <c r="I26" s="2"/>
      <c r="J26" s="13"/>
      <c r="K26" s="2"/>
      <c r="L26" s="2"/>
    </row>
    <row r="27" spans="1:12" x14ac:dyDescent="0.2">
      <c r="A27" s="36" t="s">
        <v>20</v>
      </c>
    </row>
    <row r="28" spans="1:12" x14ac:dyDescent="0.2">
      <c r="A28" s="6" t="s">
        <v>12</v>
      </c>
      <c r="B28" s="6"/>
      <c r="C28" s="6"/>
      <c r="D28" s="6"/>
      <c r="E28" s="23" t="s">
        <v>28</v>
      </c>
      <c r="F28" s="6"/>
      <c r="G28" s="6"/>
      <c r="H28" s="27">
        <v>0</v>
      </c>
      <c r="L28" s="30">
        <f>H28</f>
        <v>0</v>
      </c>
    </row>
    <row r="29" spans="1:12" ht="14.5" customHeight="1" x14ac:dyDescent="0.2">
      <c r="A29" s="6" t="s">
        <v>13</v>
      </c>
      <c r="B29" s="6"/>
      <c r="C29" s="6"/>
      <c r="D29" s="6"/>
      <c r="E29" s="23" t="s">
        <v>28</v>
      </c>
      <c r="F29" s="6"/>
      <c r="G29" s="6"/>
      <c r="H29" s="27">
        <v>0</v>
      </c>
      <c r="L29" s="30">
        <f t="shared" ref="L29:L30" si="2">H29</f>
        <v>0</v>
      </c>
    </row>
    <row r="30" spans="1:12" x14ac:dyDescent="0.2">
      <c r="A30" s="6" t="s">
        <v>14</v>
      </c>
      <c r="B30" s="6"/>
      <c r="C30" s="6"/>
      <c r="D30" s="6"/>
      <c r="E30" s="23" t="s">
        <v>28</v>
      </c>
      <c r="F30" s="6"/>
      <c r="G30" s="6"/>
      <c r="H30" s="27">
        <v>0</v>
      </c>
      <c r="I30" s="18"/>
      <c r="J30" s="18"/>
      <c r="K30" s="18"/>
      <c r="L30" s="31">
        <f t="shared" si="2"/>
        <v>0</v>
      </c>
    </row>
    <row r="31" spans="1:12" x14ac:dyDescent="0.2">
      <c r="H31" s="14"/>
      <c r="I31" s="14"/>
      <c r="J31" s="14"/>
      <c r="K31" s="14"/>
      <c r="L31" s="14"/>
    </row>
    <row r="32" spans="1:12" x14ac:dyDescent="0.2">
      <c r="A32" s="36"/>
      <c r="B32" s="1"/>
      <c r="H32" s="45">
        <f>SUM(H6:H30)</f>
        <v>0</v>
      </c>
      <c r="I32" s="19"/>
      <c r="J32" s="46">
        <f>SUM(J6:J30)</f>
        <v>725</v>
      </c>
      <c r="K32" s="19"/>
      <c r="L32" s="19">
        <f>SUM(L6:L30)</f>
        <v>725</v>
      </c>
    </row>
    <row r="34" spans="1:12" x14ac:dyDescent="0.2">
      <c r="A34" s="36" t="s">
        <v>60</v>
      </c>
    </row>
    <row r="35" spans="1:12" x14ac:dyDescent="0.2">
      <c r="A35" s="36" t="s">
        <v>16</v>
      </c>
    </row>
    <row r="36" spans="1:12" x14ac:dyDescent="0.2">
      <c r="A36" s="7" t="s">
        <v>75</v>
      </c>
      <c r="B36" s="7"/>
      <c r="C36" s="7"/>
      <c r="D36" s="7"/>
      <c r="E36" s="7"/>
      <c r="F36" s="7"/>
      <c r="G36" s="7"/>
      <c r="H36" s="7"/>
      <c r="I36" s="7"/>
      <c r="J36" s="72"/>
      <c r="L36" s="73"/>
    </row>
    <row r="37" spans="1:12" x14ac:dyDescent="0.2">
      <c r="A37" s="7" t="s">
        <v>71</v>
      </c>
      <c r="B37" s="7"/>
      <c r="C37" s="7"/>
      <c r="D37" s="7"/>
      <c r="E37" s="24" t="s">
        <v>26</v>
      </c>
      <c r="F37" s="7"/>
      <c r="G37" s="7"/>
      <c r="H37" s="7"/>
      <c r="I37" s="7"/>
      <c r="J37" s="26">
        <v>0</v>
      </c>
      <c r="L37" s="28">
        <f t="shared" ref="L37:L41" si="3">J37</f>
        <v>0</v>
      </c>
    </row>
    <row r="38" spans="1:12" x14ac:dyDescent="0.2">
      <c r="A38" s="7" t="s">
        <v>72</v>
      </c>
      <c r="B38" s="7"/>
      <c r="C38" s="7"/>
      <c r="D38" s="7"/>
      <c r="E38" s="7"/>
      <c r="F38" s="7"/>
      <c r="G38" s="7"/>
      <c r="H38" s="7"/>
      <c r="I38" s="7"/>
      <c r="J38" s="26">
        <v>150</v>
      </c>
      <c r="L38" s="28">
        <f t="shared" si="3"/>
        <v>150</v>
      </c>
    </row>
    <row r="39" spans="1:12" x14ac:dyDescent="0.2">
      <c r="A39" s="7" t="s">
        <v>73</v>
      </c>
      <c r="B39" s="7"/>
      <c r="C39" s="7"/>
      <c r="D39" s="7"/>
      <c r="E39" s="7"/>
      <c r="F39" s="7"/>
      <c r="G39" s="7"/>
      <c r="H39" s="7"/>
      <c r="I39" s="7"/>
      <c r="J39" s="26">
        <v>-112.5</v>
      </c>
      <c r="L39" s="28">
        <f t="shared" si="3"/>
        <v>-112.5</v>
      </c>
    </row>
    <row r="40" spans="1:12" x14ac:dyDescent="0.2">
      <c r="A40" s="7" t="s">
        <v>74</v>
      </c>
      <c r="B40" s="7"/>
      <c r="C40" s="7"/>
      <c r="D40" s="7"/>
      <c r="E40" s="24" t="s">
        <v>26</v>
      </c>
      <c r="F40" s="7"/>
      <c r="G40" s="7"/>
      <c r="H40" s="7"/>
      <c r="I40" s="7"/>
      <c r="J40" s="26">
        <v>0</v>
      </c>
      <c r="L40" s="28">
        <f t="shared" si="3"/>
        <v>0</v>
      </c>
    </row>
    <row r="41" spans="1:12" x14ac:dyDescent="0.2">
      <c r="A41" s="7" t="s">
        <v>61</v>
      </c>
      <c r="B41" s="7"/>
      <c r="C41" s="7"/>
      <c r="D41" s="7"/>
      <c r="E41" s="24" t="s">
        <v>26</v>
      </c>
      <c r="F41" s="7"/>
      <c r="G41" s="7"/>
      <c r="H41" s="7"/>
      <c r="I41" s="7"/>
      <c r="J41" s="26">
        <v>0</v>
      </c>
      <c r="L41" s="28">
        <f t="shared" si="3"/>
        <v>0</v>
      </c>
    </row>
    <row r="43" spans="1:12" hidden="1" x14ac:dyDescent="0.2">
      <c r="A43" s="36" t="s">
        <v>17</v>
      </c>
    </row>
    <row r="44" spans="1:12" hidden="1" x14ac:dyDescent="0.2">
      <c r="A44" s="7" t="s">
        <v>77</v>
      </c>
      <c r="B44" s="7"/>
      <c r="C44" s="7"/>
      <c r="D44" s="7"/>
      <c r="E44" s="7"/>
      <c r="F44" s="7"/>
      <c r="G44" s="24" t="s">
        <v>27</v>
      </c>
      <c r="H44" s="7"/>
      <c r="I44" s="7"/>
      <c r="J44" s="26">
        <v>0</v>
      </c>
      <c r="L44" s="28">
        <f>J44</f>
        <v>0</v>
      </c>
    </row>
    <row r="45" spans="1:12" hidden="1" x14ac:dyDescent="0.2">
      <c r="A45" s="7" t="s">
        <v>78</v>
      </c>
      <c r="B45" s="7"/>
      <c r="C45" s="7"/>
      <c r="D45" s="7"/>
      <c r="E45" s="7"/>
      <c r="F45" s="7"/>
      <c r="G45" s="24" t="s">
        <v>27</v>
      </c>
      <c r="H45" s="7"/>
      <c r="I45" s="7"/>
      <c r="J45" s="26">
        <v>0</v>
      </c>
      <c r="L45" s="28">
        <f t="shared" ref="L45:L47" si="4">J45</f>
        <v>0</v>
      </c>
    </row>
    <row r="46" spans="1:12" hidden="1" x14ac:dyDescent="0.2">
      <c r="A46" s="7" t="s">
        <v>79</v>
      </c>
      <c r="B46" s="7"/>
      <c r="C46" s="7"/>
      <c r="D46" s="7"/>
      <c r="E46" s="7"/>
      <c r="F46" s="7"/>
      <c r="G46" s="24" t="s">
        <v>27</v>
      </c>
      <c r="H46" s="7"/>
      <c r="I46" s="7"/>
      <c r="J46" s="26">
        <v>0</v>
      </c>
      <c r="L46" s="28">
        <f t="shared" si="4"/>
        <v>0</v>
      </c>
    </row>
    <row r="47" spans="1:12" hidden="1" x14ac:dyDescent="0.2">
      <c r="A47" s="7" t="s">
        <v>11</v>
      </c>
      <c r="B47" s="7"/>
      <c r="C47" s="7"/>
      <c r="D47" s="7"/>
      <c r="E47" s="7"/>
      <c r="F47" s="7"/>
      <c r="G47" s="24" t="s">
        <v>27</v>
      </c>
      <c r="H47" s="7"/>
      <c r="I47" s="7"/>
      <c r="J47" s="26">
        <v>0</v>
      </c>
      <c r="L47" s="28">
        <f t="shared" si="4"/>
        <v>0</v>
      </c>
    </row>
    <row r="48" spans="1:12" hidden="1" x14ac:dyDescent="0.2"/>
    <row r="49" spans="1:12" x14ac:dyDescent="0.2">
      <c r="A49" s="36" t="s">
        <v>19</v>
      </c>
    </row>
    <row r="50" spans="1:12" x14ac:dyDescent="0.2">
      <c r="A50" s="6" t="s">
        <v>80</v>
      </c>
      <c r="B50" s="6"/>
      <c r="C50" s="6"/>
      <c r="D50" s="6"/>
      <c r="E50" s="23" t="s">
        <v>28</v>
      </c>
      <c r="F50" s="6"/>
      <c r="G50" s="6"/>
      <c r="H50" s="25">
        <v>0</v>
      </c>
      <c r="J50" s="38"/>
      <c r="K50" s="2"/>
      <c r="L50" s="30">
        <f>H50</f>
        <v>0</v>
      </c>
    </row>
    <row r="51" spans="1:12" x14ac:dyDescent="0.2">
      <c r="A51" s="6" t="s">
        <v>81</v>
      </c>
      <c r="B51" s="6"/>
      <c r="C51" s="6"/>
      <c r="D51" s="6"/>
      <c r="E51" s="23" t="s">
        <v>28</v>
      </c>
      <c r="F51" s="6"/>
      <c r="G51" s="6"/>
      <c r="H51" s="25">
        <v>0</v>
      </c>
      <c r="J51" s="38"/>
      <c r="K51" s="2"/>
      <c r="L51" s="30">
        <f>H51</f>
        <v>0</v>
      </c>
    </row>
    <row r="52" spans="1:12" ht="18" x14ac:dyDescent="0.35">
      <c r="A52" s="6" t="s">
        <v>82</v>
      </c>
      <c r="B52" s="6"/>
      <c r="C52" s="6"/>
      <c r="D52" s="6"/>
      <c r="E52" s="23" t="s">
        <v>28</v>
      </c>
      <c r="F52" s="6"/>
      <c r="G52" s="6"/>
      <c r="H52" s="29">
        <v>0</v>
      </c>
      <c r="I52" s="10"/>
      <c r="J52" s="39">
        <v>0</v>
      </c>
      <c r="K52" s="12"/>
      <c r="L52" s="32">
        <f>H52</f>
        <v>0</v>
      </c>
    </row>
    <row r="53" spans="1:12" ht="17" x14ac:dyDescent="0.2">
      <c r="A53" t="s">
        <v>69</v>
      </c>
    </row>
    <row r="54" spans="1:12" s="1" customFormat="1" x14ac:dyDescent="0.2">
      <c r="G54" s="47" t="s">
        <v>42</v>
      </c>
      <c r="H54" s="19">
        <f>SUM(H32:H52)</f>
        <v>0</v>
      </c>
      <c r="I54" s="19"/>
      <c r="J54" s="19">
        <f>SUM(J32:J52)</f>
        <v>762.5</v>
      </c>
      <c r="K54" s="19"/>
      <c r="L54" s="19">
        <f>SUM(L32:L52)</f>
        <v>762.5</v>
      </c>
    </row>
    <row r="55" spans="1:12" x14ac:dyDescent="0.2">
      <c r="H55" s="21" t="s">
        <v>21</v>
      </c>
      <c r="I55" s="21"/>
      <c r="J55" s="21" t="s">
        <v>22</v>
      </c>
      <c r="L55" s="21" t="s">
        <v>29</v>
      </c>
    </row>
    <row r="57" spans="1:12" x14ac:dyDescent="0.2">
      <c r="B57" s="43"/>
      <c r="C57" s="43"/>
      <c r="D57" s="3" t="s">
        <v>37</v>
      </c>
      <c r="E57" s="3"/>
      <c r="F57" s="3" t="s">
        <v>39</v>
      </c>
    </row>
    <row r="58" spans="1:12" x14ac:dyDescent="0.2">
      <c r="A58" s="36" t="s">
        <v>41</v>
      </c>
      <c r="D58" s="4" t="s">
        <v>38</v>
      </c>
      <c r="E58" s="4"/>
      <c r="F58" s="4" t="s">
        <v>38</v>
      </c>
    </row>
    <row r="59" spans="1:12" x14ac:dyDescent="0.2">
      <c r="A59" s="6" t="s">
        <v>40</v>
      </c>
      <c r="B59" s="6"/>
      <c r="C59" s="6"/>
      <c r="D59" s="44">
        <f>H28+H29+H30</f>
        <v>0</v>
      </c>
      <c r="E59" s="6"/>
      <c r="F59" s="6"/>
      <c r="G59" s="6"/>
      <c r="H59" s="44">
        <f>SUM(D59:F59)</f>
        <v>0</v>
      </c>
    </row>
    <row r="60" spans="1:12" x14ac:dyDescent="0.2">
      <c r="A60" s="6" t="s">
        <v>83</v>
      </c>
      <c r="B60" s="6"/>
      <c r="C60" s="6"/>
      <c r="D60" s="6"/>
      <c r="E60" s="6"/>
      <c r="F60" s="44">
        <f>H50</f>
        <v>0</v>
      </c>
      <c r="G60" s="6"/>
      <c r="H60" s="44">
        <f t="shared" ref="H60:H63" si="5">SUM(D60:F60)</f>
        <v>0</v>
      </c>
    </row>
    <row r="61" spans="1:12" x14ac:dyDescent="0.2">
      <c r="A61" s="6" t="s">
        <v>84</v>
      </c>
      <c r="B61" s="6"/>
      <c r="C61" s="6"/>
      <c r="D61" s="44">
        <f>H51</f>
        <v>0</v>
      </c>
      <c r="E61" s="6"/>
      <c r="F61" s="6"/>
      <c r="G61" s="6"/>
      <c r="H61" s="44">
        <f t="shared" si="5"/>
        <v>0</v>
      </c>
    </row>
    <row r="62" spans="1:12" x14ac:dyDescent="0.2">
      <c r="A62" s="6" t="s">
        <v>85</v>
      </c>
      <c r="B62" s="6"/>
      <c r="C62" s="6"/>
      <c r="D62" s="6"/>
      <c r="E62" s="6"/>
      <c r="F62" s="44">
        <f>H52</f>
        <v>0</v>
      </c>
      <c r="G62" s="6"/>
      <c r="H62" s="44">
        <f t="shared" si="5"/>
        <v>0</v>
      </c>
    </row>
    <row r="63" spans="1:12" x14ac:dyDescent="0.2">
      <c r="A63" s="6" t="s">
        <v>63</v>
      </c>
      <c r="B63" s="6"/>
      <c r="C63" s="6"/>
      <c r="D63" s="69">
        <f>H32-H28-H29-H30</f>
        <v>0</v>
      </c>
      <c r="E63" s="6"/>
      <c r="F63" s="69"/>
      <c r="G63" s="6"/>
      <c r="H63" s="69">
        <f t="shared" si="5"/>
        <v>0</v>
      </c>
    </row>
    <row r="64" spans="1:12" x14ac:dyDescent="0.2">
      <c r="D64" s="44">
        <f>SUM(D59:D63)</f>
        <v>0</v>
      </c>
      <c r="E64" s="44"/>
      <c r="F64" s="44">
        <f t="shared" ref="F64" si="6">SUM(F59:F63)</f>
        <v>0</v>
      </c>
      <c r="G64" s="44"/>
      <c r="H64" s="45">
        <f>SUM(H59:H63)</f>
        <v>0</v>
      </c>
    </row>
  </sheetData>
  <printOptions gridLines="1"/>
  <pageMargins left="1" right="1" top="0.75" bottom="0.5" header="0.3" footer="0.05"/>
  <pageSetup scale="80" orientation="portrait" r:id="rId1"/>
  <headerFooter scaleWithDoc="0" alignWithMargins="0">
    <oddHeader>&amp;C&amp;"-,Bold"&amp;12&amp;A</oddHeader>
    <oddFooter>&amp;L&amp;D  &amp;T&amp;R&amp;F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PASTOR ONLY</vt:lpstr>
      <vt:lpstr>PASTOR PLUS ONE</vt:lpstr>
      <vt:lpstr>PASTOR PLUS FAMILY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 Jamieson</dc:creator>
  <cp:lastModifiedBy>Patrick Scriven</cp:lastModifiedBy>
  <cp:lastPrinted>2022-10-20T23:25:31Z</cp:lastPrinted>
  <dcterms:created xsi:type="dcterms:W3CDTF">2015-12-21T17:17:13Z</dcterms:created>
  <dcterms:modified xsi:type="dcterms:W3CDTF">2026-10-29T20:06:56Z</dcterms:modified>
</cp:coreProperties>
</file>