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nwumc-my.sharepoint.com/personal/bgalvin_pnwumc_org/Documents/Bruce's Files/HealthFlex Exchange/2024 Information/"/>
    </mc:Choice>
  </mc:AlternateContent>
  <xr:revisionPtr revIDLastSave="55" documentId="8_{60A54E8C-79D7-4601-A685-B24DFAEABBF9}" xr6:coauthVersionLast="47" xr6:coauthVersionMax="47" xr10:uidLastSave="{1F73E5CC-CC2B-401B-90F6-6B5658FD5F4B}"/>
  <bookViews>
    <workbookView xWindow="390" yWindow="315" windowWidth="18825" windowHeight="15285" xr2:uid="{00000000-000D-0000-FFFF-FFFF00000000}"/>
  </bookViews>
  <sheets>
    <sheet name="PASTOR ONLY" sheetId="1" r:id="rId1"/>
    <sheet name="PASTOR PLUS ONE" sheetId="4" r:id="rId2"/>
    <sheet name="PASTOR PLUS FAMILY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1" l="1"/>
  <c r="L20" i="5"/>
  <c r="L21" i="5"/>
  <c r="L10" i="5"/>
  <c r="L20" i="4"/>
  <c r="L10" i="4"/>
  <c r="L20" i="1"/>
  <c r="L10" i="1"/>
  <c r="F63" i="5" l="1"/>
  <c r="H63" i="5" s="1"/>
  <c r="D62" i="5"/>
  <c r="H62" i="5" s="1"/>
  <c r="F61" i="5"/>
  <c r="D60" i="5"/>
  <c r="H60" i="5" s="1"/>
  <c r="F63" i="4"/>
  <c r="H63" i="4" s="1"/>
  <c r="D62" i="4"/>
  <c r="H62" i="4" s="1"/>
  <c r="F61" i="4"/>
  <c r="D60" i="4"/>
  <c r="H60" i="4" s="1"/>
  <c r="F65" i="5" l="1"/>
  <c r="H61" i="5"/>
  <c r="H61" i="4"/>
  <c r="F65" i="4"/>
  <c r="J34" i="5"/>
  <c r="J55" i="5" s="1"/>
  <c r="J34" i="4"/>
  <c r="J55" i="4" s="1"/>
  <c r="J55" i="1"/>
  <c r="D60" i="1" l="1"/>
  <c r="H60" i="1" s="1"/>
  <c r="F61" i="1"/>
  <c r="D62" i="1"/>
  <c r="H62" i="1" s="1"/>
  <c r="F63" i="1"/>
  <c r="H63" i="1" s="1"/>
  <c r="H61" i="1" l="1"/>
  <c r="F65" i="1"/>
  <c r="L53" i="5"/>
  <c r="L52" i="5"/>
  <c r="L51" i="5"/>
  <c r="L48" i="5"/>
  <c r="L47" i="5"/>
  <c r="L46" i="5"/>
  <c r="L45" i="5"/>
  <c r="L41" i="5"/>
  <c r="L40" i="5"/>
  <c r="L39" i="5"/>
  <c r="L38" i="5"/>
  <c r="L32" i="5"/>
  <c r="L31" i="5"/>
  <c r="L30" i="5"/>
  <c r="H27" i="5"/>
  <c r="L26" i="5"/>
  <c r="L24" i="5"/>
  <c r="L19" i="5"/>
  <c r="L16" i="5"/>
  <c r="L15" i="5"/>
  <c r="L14" i="5"/>
  <c r="L11" i="5"/>
  <c r="L9" i="5"/>
  <c r="L8" i="5"/>
  <c r="L7" i="5"/>
  <c r="L6" i="5"/>
  <c r="L53" i="4"/>
  <c r="L52" i="4"/>
  <c r="L51" i="4"/>
  <c r="L48" i="4"/>
  <c r="L47" i="4"/>
  <c r="L46" i="4"/>
  <c r="L45" i="4"/>
  <c r="L41" i="4"/>
  <c r="L40" i="4"/>
  <c r="L39" i="4"/>
  <c r="L38" i="4"/>
  <c r="L32" i="4"/>
  <c r="L31" i="4"/>
  <c r="L30" i="4"/>
  <c r="H27" i="4"/>
  <c r="L26" i="4"/>
  <c r="L24" i="4"/>
  <c r="L21" i="4"/>
  <c r="L19" i="4"/>
  <c r="L16" i="4"/>
  <c r="L15" i="4"/>
  <c r="L14" i="4"/>
  <c r="L11" i="4"/>
  <c r="L9" i="4"/>
  <c r="L8" i="4"/>
  <c r="L7" i="4"/>
  <c r="L6" i="4"/>
  <c r="L27" i="5" l="1"/>
  <c r="L34" i="5" s="1"/>
  <c r="L55" i="5" s="1"/>
  <c r="H34" i="5"/>
  <c r="L27" i="4"/>
  <c r="L34" i="4" s="1"/>
  <c r="L55" i="4" s="1"/>
  <c r="H34" i="4"/>
  <c r="H27" i="1"/>
  <c r="D64" i="5" l="1"/>
  <c r="H55" i="5"/>
  <c r="D64" i="4"/>
  <c r="H55" i="4"/>
  <c r="L27" i="1"/>
  <c r="H34" i="1"/>
  <c r="D64" i="1" s="1"/>
  <c r="D65" i="1" s="1"/>
  <c r="L26" i="1"/>
  <c r="L24" i="1"/>
  <c r="D65" i="5" l="1"/>
  <c r="H64" i="5"/>
  <c r="H65" i="5" s="1"/>
  <c r="D65" i="4"/>
  <c r="H64" i="4"/>
  <c r="H65" i="4" s="1"/>
  <c r="H55" i="1"/>
  <c r="H64" i="1"/>
  <c r="H65" i="1" s="1"/>
  <c r="L53" i="1"/>
  <c r="L52" i="1"/>
  <c r="L51" i="1"/>
  <c r="L46" i="1"/>
  <c r="L47" i="1"/>
  <c r="L48" i="1"/>
  <c r="L45" i="1"/>
  <c r="L39" i="1"/>
  <c r="L40" i="1"/>
  <c r="L41" i="1"/>
  <c r="L38" i="1"/>
  <c r="L31" i="1"/>
  <c r="L32" i="1"/>
  <c r="L30" i="1"/>
  <c r="L7" i="1"/>
  <c r="L8" i="1"/>
  <c r="L9" i="1"/>
  <c r="L11" i="1"/>
  <c r="L14" i="1"/>
  <c r="L15" i="1"/>
  <c r="L16" i="1"/>
  <c r="L19" i="1"/>
  <c r="L21" i="1"/>
  <c r="L6" i="1"/>
  <c r="L34" i="1" l="1"/>
  <c r="L55" i="1" s="1"/>
</calcChain>
</file>

<file path=xl/sharedStrings.xml><?xml version="1.0" encoding="utf-8"?>
<sst xmlns="http://schemas.openxmlformats.org/spreadsheetml/2006/main" count="271" uniqueCount="95">
  <si>
    <t>B1000 P</t>
  </si>
  <si>
    <t>C2000 P</t>
  </si>
  <si>
    <t>C3000 P</t>
  </si>
  <si>
    <t>H2000 P</t>
  </si>
  <si>
    <t>Monthly</t>
  </si>
  <si>
    <t>D PPO P</t>
  </si>
  <si>
    <t>Pastor</t>
  </si>
  <si>
    <t>Church</t>
  </si>
  <si>
    <t>Total</t>
  </si>
  <si>
    <t>Invoice</t>
  </si>
  <si>
    <t>Cost</t>
  </si>
  <si>
    <t>HEALTH COSTS</t>
  </si>
  <si>
    <t>PENSION DB-FT</t>
  </si>
  <si>
    <r>
      <t xml:space="preserve">CPP-PT ( $190.83 for part time </t>
    </r>
    <r>
      <rPr>
        <b/>
        <sz val="11"/>
        <color theme="1"/>
        <rFont val="Calibri"/>
        <family val="2"/>
        <scheme val="minor"/>
      </rPr>
      <t>ordained</t>
    </r>
    <r>
      <rPr>
        <sz val="11"/>
        <color theme="1"/>
        <rFont val="Calibri"/>
        <family val="2"/>
        <scheme val="minor"/>
      </rPr>
      <t xml:space="preserve"> pastors)</t>
    </r>
  </si>
  <si>
    <r>
      <t xml:space="preserve">MRA (Pastor elects, </t>
    </r>
    <r>
      <rPr>
        <b/>
        <sz val="11"/>
        <color theme="1"/>
        <rFont val="Calibri"/>
        <family val="2"/>
        <scheme val="minor"/>
      </rPr>
      <t>does reduce taxable income</t>
    </r>
    <r>
      <rPr>
        <sz val="11"/>
        <color theme="1"/>
        <rFont val="Calibri"/>
        <family val="2"/>
        <scheme val="minor"/>
      </rPr>
      <t>)</t>
    </r>
  </si>
  <si>
    <r>
      <t xml:space="preserve">DCA (Pastor elects, </t>
    </r>
    <r>
      <rPr>
        <b/>
        <sz val="11"/>
        <color theme="1"/>
        <rFont val="Calibri"/>
        <family val="2"/>
        <scheme val="minor"/>
      </rPr>
      <t>does reduce taxable income</t>
    </r>
    <r>
      <rPr>
        <sz val="11"/>
        <color theme="1"/>
        <rFont val="Calibri"/>
        <family val="2"/>
        <scheme val="minor"/>
      </rPr>
      <t>)</t>
    </r>
  </si>
  <si>
    <r>
      <t>HSA (Pastor elects,</t>
    </r>
    <r>
      <rPr>
        <b/>
        <sz val="11"/>
        <color theme="1"/>
        <rFont val="Calibri"/>
        <family val="2"/>
        <scheme val="minor"/>
      </rPr>
      <t xml:space="preserve"> does reduce taxable income</t>
    </r>
    <r>
      <rPr>
        <sz val="11"/>
        <color theme="1"/>
        <rFont val="Calibri"/>
        <family val="2"/>
        <scheme val="minor"/>
      </rPr>
      <t>)</t>
    </r>
  </si>
  <si>
    <t>Dental - CHOOSE YOUR PASTORS ELECTION</t>
  </si>
  <si>
    <r>
      <t>PENSION DC (</t>
    </r>
    <r>
      <rPr>
        <b/>
        <sz val="11"/>
        <color theme="1"/>
        <rFont val="Calibri"/>
        <family val="2"/>
        <scheme val="minor"/>
      </rPr>
      <t>3% of Plan Compensation</t>
    </r>
    <r>
      <rPr>
        <sz val="11"/>
        <color theme="1"/>
        <rFont val="Calibri"/>
        <family val="2"/>
        <scheme val="minor"/>
      </rPr>
      <t>)</t>
    </r>
  </si>
  <si>
    <t>Full Time - calculate and enter amount</t>
  </si>
  <si>
    <t>Part-Time - calculate and enter amount</t>
  </si>
  <si>
    <t>Vision - CHOOSE YOUR PASTORS ELECTION</t>
  </si>
  <si>
    <t>PASTOR PENSION  ELECTIONS - ENTER AMOUNTS ELECTED</t>
  </si>
  <si>
    <t>OTHER HEALTH - ENTER AMOUNTS ELECTED</t>
  </si>
  <si>
    <t>Pastor Portion</t>
  </si>
  <si>
    <t>Church Portion</t>
  </si>
  <si>
    <t>Mandatory Fixed Cost</t>
  </si>
  <si>
    <t>---&gt;</t>
  </si>
  <si>
    <t>-----------------------------------------&gt;</t>
  </si>
  <si>
    <t>------------------------------------------&gt;</t>
  </si>
  <si>
    <t>------------------------&gt;</t>
  </si>
  <si>
    <t>---------------------&gt;</t>
  </si>
  <si>
    <t>Invoice Total</t>
  </si>
  <si>
    <t>D PPO P+F</t>
  </si>
  <si>
    <r>
      <t>UMPIP-PRE TAX (</t>
    </r>
    <r>
      <rPr>
        <b/>
        <sz val="11"/>
        <color theme="1"/>
        <rFont val="Calibri"/>
        <family val="2"/>
        <scheme val="minor"/>
      </rPr>
      <t>does reduce taxable income</t>
    </r>
    <r>
      <rPr>
        <sz val="11"/>
        <color theme="1"/>
        <rFont val="Calibri"/>
        <family val="2"/>
        <scheme val="minor"/>
      </rPr>
      <t>)</t>
    </r>
  </si>
  <si>
    <r>
      <t>UMPIP-ROTH (</t>
    </r>
    <r>
      <rPr>
        <b/>
        <sz val="11"/>
        <color theme="1"/>
        <rFont val="Calibri"/>
        <family val="2"/>
        <scheme val="minor"/>
      </rPr>
      <t>does not reduce taxable income</t>
    </r>
    <r>
      <rPr>
        <sz val="11"/>
        <color theme="1"/>
        <rFont val="Calibri"/>
        <family val="2"/>
        <scheme val="minor"/>
      </rPr>
      <t>)</t>
    </r>
  </si>
  <si>
    <r>
      <t>UMPIP 1/2 &amp; 3/4 (</t>
    </r>
    <r>
      <rPr>
        <b/>
        <sz val="11"/>
        <color theme="1"/>
        <rFont val="Calibri"/>
        <family val="2"/>
        <scheme val="minor"/>
      </rPr>
      <t>up to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8% of plan compensation</t>
    </r>
    <r>
      <rPr>
        <sz val="11"/>
        <color theme="1"/>
        <rFont val="Calibri"/>
        <family val="2"/>
        <scheme val="minor"/>
      </rPr>
      <t>)</t>
    </r>
  </si>
  <si>
    <r>
      <t>UMPIP 1/4 (</t>
    </r>
    <r>
      <rPr>
        <b/>
        <sz val="11"/>
        <color theme="1"/>
        <rFont val="Calibri"/>
        <family val="2"/>
        <scheme val="minor"/>
      </rPr>
      <t>up to 6% of plan compensation</t>
    </r>
    <r>
      <rPr>
        <sz val="11"/>
        <color theme="1"/>
        <rFont val="Calibri"/>
        <family val="2"/>
        <scheme val="minor"/>
      </rPr>
      <t>)</t>
    </r>
  </si>
  <si>
    <r>
      <t>UMPIP EMPR MATCH (</t>
    </r>
    <r>
      <rPr>
        <b/>
        <sz val="11"/>
        <color theme="1"/>
        <rFont val="Calibri"/>
        <family val="2"/>
        <scheme val="minor"/>
      </rPr>
      <t>match pastor contribution up to 2%</t>
    </r>
    <r>
      <rPr>
        <sz val="11"/>
        <color theme="1"/>
        <rFont val="Calibri"/>
        <family val="2"/>
        <scheme val="minor"/>
      </rPr>
      <t>)</t>
    </r>
  </si>
  <si>
    <t>B1000 P+F</t>
  </si>
  <si>
    <t>C2000 P+F</t>
  </si>
  <si>
    <t>C3000 P+F</t>
  </si>
  <si>
    <t>H2000 P+F</t>
  </si>
  <si>
    <t>B1000 P+1</t>
  </si>
  <si>
    <t>C2000 P+1</t>
  </si>
  <si>
    <t>C3000 P+1</t>
  </si>
  <si>
    <t>D PPO P+1</t>
  </si>
  <si>
    <t>Reduces</t>
  </si>
  <si>
    <t>Compensation</t>
  </si>
  <si>
    <t>UMPIP-AFTER TAX</t>
  </si>
  <si>
    <t>UMPIP-PRE TAX</t>
  </si>
  <si>
    <t>UMPIP-ROTH</t>
  </si>
  <si>
    <t>Does not Reduce</t>
  </si>
  <si>
    <t>MRA, DCA, HSA</t>
  </si>
  <si>
    <t>PASTOR DEDUCTS</t>
  </si>
  <si>
    <t>INVOICE TOTAL</t>
  </si>
  <si>
    <t>D 2000 P</t>
  </si>
  <si>
    <t>V FULL P</t>
  </si>
  <si>
    <t>V PREM P</t>
  </si>
  <si>
    <t>V FULL P+1</t>
  </si>
  <si>
    <t>V PREM P+1</t>
  </si>
  <si>
    <t>D 2000 P+1</t>
  </si>
  <si>
    <t>D 2000 P+F</t>
  </si>
  <si>
    <t>V FULL P+F</t>
  </si>
  <si>
    <t>V PREM P+F</t>
  </si>
  <si>
    <t>D HMO P</t>
  </si>
  <si>
    <t>D HMO P+1</t>
  </si>
  <si>
    <t>D HMO P+F</t>
  </si>
  <si>
    <t>H2000 P+1</t>
  </si>
  <si>
    <t>PC EXCESS</t>
  </si>
  <si>
    <t xml:space="preserve">PENSION DB-FT </t>
  </si>
  <si>
    <t>EXAM - No Cost to Pastor</t>
  </si>
  <si>
    <t>CREDIT DB FT (paid by conference board of pensions)</t>
  </si>
  <si>
    <t>Medical/Pharmacy - CHOOSE YOUR PASTORS ELECTION</t>
  </si>
  <si>
    <t>Medical/Pharmacy- CHOOSE YOUR PASTORS ELECTION</t>
  </si>
  <si>
    <t>CHURCH PENSION/WELFARE COSTS</t>
  </si>
  <si>
    <r>
      <t>CPP-FT (</t>
    </r>
    <r>
      <rPr>
        <b/>
        <sz val="11"/>
        <color theme="1"/>
        <rFont val="Calibri"/>
        <family val="2"/>
        <scheme val="minor"/>
      </rPr>
      <t>3% of Plan Compensation</t>
    </r>
    <r>
      <rPr>
        <sz val="11"/>
        <color theme="1"/>
        <rFont val="Calibri"/>
        <family val="2"/>
        <scheme val="minor"/>
      </rPr>
      <t>) disability/death</t>
    </r>
  </si>
  <si>
    <r>
      <t>CPP-FT (</t>
    </r>
    <r>
      <rPr>
        <b/>
        <sz val="11"/>
        <color theme="1"/>
        <rFont val="Calibri"/>
        <family val="2"/>
        <scheme val="minor"/>
      </rPr>
      <t>3% of Plan Compensation</t>
    </r>
    <r>
      <rPr>
        <sz val="11"/>
        <color theme="1"/>
        <rFont val="Calibri"/>
        <family val="2"/>
        <scheme val="minor"/>
      </rPr>
      <t>) diability/death</t>
    </r>
  </si>
  <si>
    <t>Premium Credit</t>
  </si>
  <si>
    <t>HLTH PART SHR</t>
  </si>
  <si>
    <t xml:space="preserve">PC P &amp; P+1  ($907 per clergy) </t>
  </si>
  <si>
    <t>H2500 P</t>
  </si>
  <si>
    <t>H5000 P</t>
  </si>
  <si>
    <t>PC P &amp; P+1   ($951 per clergy)</t>
  </si>
  <si>
    <t>HLTH EMPR SHR (board of pensions picking up $225 per month)</t>
  </si>
  <si>
    <t>H2500 P+1</t>
  </si>
  <si>
    <t>H5000 P+1</t>
  </si>
  <si>
    <t>H2500 P+F</t>
  </si>
  <si>
    <t>H5000 P+F</t>
  </si>
  <si>
    <t>PC P+F   ($1,902 if clergy couple coverage elected)</t>
  </si>
  <si>
    <r>
      <t>UMPIP-AFTER TAX (</t>
    </r>
    <r>
      <rPr>
        <b/>
        <sz val="11"/>
        <color theme="1"/>
        <rFont val="Calibri"/>
        <family val="2"/>
        <scheme val="minor"/>
      </rPr>
      <t>does not reduce taxable income</t>
    </r>
    <r>
      <rPr>
        <sz val="11"/>
        <color theme="1"/>
        <rFont val="Calibri"/>
        <family val="2"/>
        <scheme val="minor"/>
      </rPr>
      <t>)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</si>
  <si>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1 </t>
    </r>
    <r>
      <rPr>
        <sz val="11"/>
        <color theme="1"/>
        <rFont val="Calibri"/>
        <family val="2"/>
        <scheme val="minor"/>
      </rPr>
      <t>Only select this option if have maxed out the contribution to Pre Tax or Roth!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</si>
  <si>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Only select this option if have maxed out the contribution to Pre Tax or Roth!</t>
    </r>
  </si>
  <si>
    <r>
      <rPr>
        <vertAlign val="superscript"/>
        <sz val="11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>Only select this option if have maxed out the contribution to Pre Tax or Roth!</t>
    </r>
  </si>
  <si>
    <t>bg 11-7-13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</si>
</sst>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44" fontId="0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0" fillId="3" borderId="0" xfId="0" applyFill="1"/>
    <xf numFmtId="44" fontId="0" fillId="2" borderId="0" xfId="1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44" fontId="0" fillId="3" borderId="0" xfId="1" applyFont="1" applyFill="1"/>
    <xf numFmtId="44" fontId="4" fillId="0" borderId="0" xfId="1" applyFont="1"/>
    <xf numFmtId="44" fontId="0" fillId="0" borderId="0" xfId="1" applyFont="1" applyFill="1"/>
    <xf numFmtId="44" fontId="0" fillId="0" borderId="0" xfId="0" applyNumberFormat="1"/>
    <xf numFmtId="44" fontId="1" fillId="2" borderId="0" xfId="1" applyFont="1" applyFill="1"/>
    <xf numFmtId="44" fontId="1" fillId="0" borderId="0" xfId="1" applyFont="1"/>
    <xf numFmtId="44" fontId="1" fillId="0" borderId="0" xfId="1" applyFont="1" applyFill="1"/>
    <xf numFmtId="0" fontId="1" fillId="0" borderId="0" xfId="0" applyFont="1"/>
    <xf numFmtId="44" fontId="2" fillId="0" borderId="0" xfId="0" applyNumberFormat="1" applyFont="1"/>
    <xf numFmtId="44" fontId="2" fillId="2" borderId="0" xfId="1" applyFont="1" applyFill="1"/>
    <xf numFmtId="0" fontId="5" fillId="0" borderId="0" xfId="0" applyFont="1" applyAlignment="1">
      <alignment horizontal="center"/>
    </xf>
    <xf numFmtId="49" fontId="0" fillId="2" borderId="0" xfId="1" applyNumberFormat="1" applyFont="1" applyFill="1"/>
    <xf numFmtId="49" fontId="0" fillId="2" borderId="0" xfId="0" applyNumberFormat="1" applyFill="1"/>
    <xf numFmtId="49" fontId="0" fillId="3" borderId="0" xfId="0" applyNumberFormat="1" applyFill="1"/>
    <xf numFmtId="44" fontId="0" fillId="2" borderId="1" xfId="1" applyFont="1" applyFill="1" applyBorder="1"/>
    <xf numFmtId="44" fontId="0" fillId="3" borderId="1" xfId="1" applyFont="1" applyFill="1" applyBorder="1"/>
    <xf numFmtId="44" fontId="1" fillId="2" borderId="1" xfId="1" applyFont="1" applyFill="1" applyBorder="1"/>
    <xf numFmtId="44" fontId="0" fillId="0" borderId="1" xfId="0" applyNumberFormat="1" applyBorder="1"/>
    <xf numFmtId="44" fontId="4" fillId="2" borderId="1" xfId="1" applyFont="1" applyFill="1" applyBorder="1"/>
    <xf numFmtId="44" fontId="0" fillId="0" borderId="1" xfId="1" applyFont="1" applyBorder="1"/>
    <xf numFmtId="44" fontId="1" fillId="0" borderId="1" xfId="1" applyFont="1" applyBorder="1"/>
    <xf numFmtId="44" fontId="4" fillId="0" borderId="1" xfId="1" applyFont="1" applyBorder="1"/>
    <xf numFmtId="44" fontId="0" fillId="0" borderId="0" xfId="1" applyFont="1" applyFill="1" applyBorder="1"/>
    <xf numFmtId="0" fontId="3" fillId="0" borderId="0" xfId="0" applyFont="1" applyAlignment="1">
      <alignment horizontal="left"/>
    </xf>
    <xf numFmtId="0" fontId="3" fillId="2" borderId="0" xfId="0" applyFont="1" applyFill="1"/>
    <xf numFmtId="0" fontId="3" fillId="0" borderId="0" xfId="0" applyFont="1"/>
    <xf numFmtId="44" fontId="0" fillId="2" borderId="0" xfId="1" applyFont="1" applyFill="1" applyBorder="1"/>
    <xf numFmtId="44" fontId="0" fillId="0" borderId="0" xfId="1" applyFont="1" applyBorder="1"/>
    <xf numFmtId="44" fontId="4" fillId="0" borderId="0" xfId="1" applyFont="1" applyBorder="1"/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49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4" fontId="0" fillId="2" borderId="0" xfId="0" applyNumberFormat="1" applyFill="1"/>
    <xf numFmtId="44" fontId="2" fillId="2" borderId="0" xfId="0" applyNumberFormat="1" applyFont="1" applyFill="1"/>
    <xf numFmtId="44" fontId="2" fillId="4" borderId="0" xfId="0" applyNumberFormat="1" applyFont="1" applyFill="1"/>
    <xf numFmtId="0" fontId="2" fillId="0" borderId="0" xfId="0" applyFont="1" applyAlignment="1">
      <alignment horizontal="right"/>
    </xf>
    <xf numFmtId="0" fontId="4" fillId="2" borderId="0" xfId="0" applyFont="1" applyFill="1"/>
    <xf numFmtId="42" fontId="2" fillId="2" borderId="0" xfId="1" applyNumberFormat="1" applyFont="1" applyFill="1" applyBorder="1"/>
    <xf numFmtId="42" fontId="2" fillId="2" borderId="0" xfId="1" applyNumberFormat="1" applyFont="1" applyFill="1"/>
    <xf numFmtId="43" fontId="2" fillId="3" borderId="0" xfId="0" applyNumberFormat="1" applyFont="1" applyFill="1" applyAlignment="1">
      <alignment horizontal="center"/>
    </xf>
    <xf numFmtId="43" fontId="3" fillId="3" borderId="0" xfId="0" applyNumberFormat="1" applyFont="1" applyFill="1" applyAlignment="1">
      <alignment horizontal="center"/>
    </xf>
    <xf numFmtId="43" fontId="3" fillId="0" borderId="0" xfId="0" applyNumberFormat="1" applyFont="1" applyAlignment="1">
      <alignment horizontal="center"/>
    </xf>
    <xf numFmtId="43" fontId="0" fillId="0" borderId="0" xfId="0" applyNumberFormat="1"/>
    <xf numFmtId="43" fontId="0" fillId="0" borderId="0" xfId="1" applyNumberFormat="1" applyFont="1" applyFill="1" applyBorder="1"/>
    <xf numFmtId="43" fontId="0" fillId="0" borderId="0" xfId="1" applyNumberFormat="1" applyFont="1" applyFill="1"/>
    <xf numFmtId="43" fontId="0" fillId="3" borderId="0" xfId="1" applyNumberFormat="1" applyFont="1" applyFill="1"/>
    <xf numFmtId="43" fontId="1" fillId="0" borderId="0" xfId="1" applyNumberFormat="1" applyFont="1" applyFill="1"/>
    <xf numFmtId="43" fontId="1" fillId="0" borderId="0" xfId="0" applyNumberFormat="1" applyFont="1"/>
    <xf numFmtId="43" fontId="2" fillId="4" borderId="0" xfId="0" applyNumberFormat="1" applyFont="1" applyFill="1"/>
    <xf numFmtId="43" fontId="0" fillId="3" borderId="1" xfId="1" applyNumberFormat="1" applyFont="1" applyFill="1" applyBorder="1"/>
    <xf numFmtId="43" fontId="0" fillId="0" borderId="0" xfId="1" applyNumberFormat="1" applyFont="1" applyBorder="1"/>
    <xf numFmtId="43" fontId="4" fillId="0" borderId="0" xfId="1" applyNumberFormat="1" applyFont="1" applyBorder="1"/>
    <xf numFmtId="43" fontId="2" fillId="0" borderId="0" xfId="0" applyNumberFormat="1" applyFont="1"/>
    <xf numFmtId="43" fontId="5" fillId="0" borderId="0" xfId="0" applyNumberFormat="1" applyFont="1" applyAlignment="1">
      <alignment horizontal="center"/>
    </xf>
    <xf numFmtId="42" fontId="0" fillId="2" borderId="1" xfId="1" applyNumberFormat="1" applyFont="1" applyFill="1" applyBorder="1"/>
    <xf numFmtId="42" fontId="0" fillId="2" borderId="0" xfId="1" applyNumberFormat="1" applyFont="1" applyFill="1"/>
    <xf numFmtId="44" fontId="4" fillId="2" borderId="2" xfId="0" applyNumberFormat="1" applyFont="1" applyFill="1" applyBorder="1"/>
    <xf numFmtId="44" fontId="0" fillId="2" borderId="2" xfId="0" applyNumberFormat="1" applyFill="1" applyBorder="1"/>
    <xf numFmtId="0" fontId="7" fillId="0" borderId="0" xfId="0" applyFont="1"/>
    <xf numFmtId="0" fontId="8" fillId="5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tabSelected="1" zoomScale="125" zoomScaleNormal="12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69" sqref="A69"/>
    </sheetView>
  </sheetViews>
  <sheetFormatPr defaultColWidth="8.85546875" defaultRowHeight="15" x14ac:dyDescent="0.25"/>
  <cols>
    <col min="1" max="1" width="24.85546875" customWidth="1"/>
    <col min="2" max="2" width="8.5703125" customWidth="1"/>
    <col min="3" max="3" width="2.42578125" customWidth="1"/>
    <col min="4" max="4" width="10.85546875" customWidth="1"/>
    <col min="5" max="5" width="2.140625" customWidth="1"/>
    <col min="6" max="6" width="10.7109375" customWidth="1"/>
    <col min="7" max="7" width="2.42578125" customWidth="1"/>
    <col min="8" max="8" width="11.42578125" customWidth="1"/>
    <col min="9" max="9" width="3.28515625" customWidth="1"/>
    <col min="10" max="10" width="11.140625" style="55" customWidth="1"/>
    <col min="11" max="11" width="3.5703125" customWidth="1"/>
    <col min="12" max="12" width="11.85546875" customWidth="1"/>
  </cols>
  <sheetData>
    <row r="1" spans="1:12" s="3" customFormat="1" x14ac:dyDescent="0.25">
      <c r="B1" s="3" t="s">
        <v>4</v>
      </c>
      <c r="D1" s="3" t="s">
        <v>4</v>
      </c>
      <c r="F1" s="3" t="s">
        <v>4</v>
      </c>
      <c r="H1" s="9" t="s">
        <v>6</v>
      </c>
      <c r="J1" s="52" t="s">
        <v>7</v>
      </c>
      <c r="L1" s="3" t="s">
        <v>8</v>
      </c>
    </row>
    <row r="2" spans="1:12" s="4" customFormat="1" x14ac:dyDescent="0.25">
      <c r="B2" s="4" t="s">
        <v>10</v>
      </c>
      <c r="D2" s="4" t="s">
        <v>10</v>
      </c>
      <c r="F2" s="4" t="s">
        <v>10</v>
      </c>
      <c r="H2" s="5" t="s">
        <v>10</v>
      </c>
      <c r="J2" s="53" t="s">
        <v>10</v>
      </c>
      <c r="L2" s="4" t="s">
        <v>9</v>
      </c>
    </row>
    <row r="3" spans="1:12" s="4" customFormat="1" x14ac:dyDescent="0.25">
      <c r="A3" s="34" t="s">
        <v>11</v>
      </c>
      <c r="H3" s="5"/>
      <c r="J3" s="54"/>
    </row>
    <row r="4" spans="1:12" s="4" customFormat="1" x14ac:dyDescent="0.25">
      <c r="H4" s="5"/>
      <c r="J4" s="54"/>
    </row>
    <row r="5" spans="1:12" x14ac:dyDescent="0.25">
      <c r="A5" s="35" t="s">
        <v>73</v>
      </c>
      <c r="B5" s="6"/>
      <c r="C5" s="6"/>
      <c r="D5" s="6"/>
      <c r="E5" s="6"/>
      <c r="F5" s="6"/>
      <c r="G5" s="6"/>
      <c r="H5" s="6"/>
    </row>
    <row r="6" spans="1:12" x14ac:dyDescent="0.25">
      <c r="A6" s="6" t="s">
        <v>0</v>
      </c>
      <c r="B6" s="50">
        <v>1056</v>
      </c>
      <c r="C6" s="22" t="s">
        <v>28</v>
      </c>
      <c r="D6" s="8"/>
      <c r="E6" s="8"/>
      <c r="F6" s="8"/>
      <c r="G6" s="6"/>
      <c r="H6" s="67">
        <v>0</v>
      </c>
      <c r="I6" s="2"/>
      <c r="J6" s="56"/>
      <c r="K6" s="2"/>
      <c r="L6" s="30">
        <f>H6</f>
        <v>0</v>
      </c>
    </row>
    <row r="7" spans="1:12" x14ac:dyDescent="0.25">
      <c r="A7" s="6" t="s">
        <v>1</v>
      </c>
      <c r="B7" s="50">
        <v>1014</v>
      </c>
      <c r="C7" s="22" t="s">
        <v>28</v>
      </c>
      <c r="D7" s="8"/>
      <c r="E7" s="8"/>
      <c r="F7" s="8"/>
      <c r="G7" s="6"/>
      <c r="H7" s="67">
        <v>0</v>
      </c>
      <c r="I7" s="2"/>
      <c r="J7" s="56"/>
      <c r="K7" s="2"/>
      <c r="L7" s="30">
        <f t="shared" ref="L7:L21" si="0">H7</f>
        <v>0</v>
      </c>
    </row>
    <row r="8" spans="1:12" x14ac:dyDescent="0.25">
      <c r="A8" s="6" t="s">
        <v>2</v>
      </c>
      <c r="B8" s="50">
        <v>883</v>
      </c>
      <c r="C8" s="22" t="s">
        <v>28</v>
      </c>
      <c r="D8" s="8"/>
      <c r="E8" s="8"/>
      <c r="F8" s="8"/>
      <c r="G8" s="6"/>
      <c r="H8" s="67">
        <v>0</v>
      </c>
      <c r="I8" s="2"/>
      <c r="J8" s="56"/>
      <c r="K8" s="2"/>
      <c r="L8" s="30">
        <f t="shared" si="0"/>
        <v>0</v>
      </c>
    </row>
    <row r="9" spans="1:12" x14ac:dyDescent="0.25">
      <c r="A9" s="6" t="s">
        <v>3</v>
      </c>
      <c r="B9" s="50">
        <v>988</v>
      </c>
      <c r="C9" s="22" t="s">
        <v>28</v>
      </c>
      <c r="D9" s="8"/>
      <c r="E9" s="8"/>
      <c r="F9" s="8"/>
      <c r="G9" s="6"/>
      <c r="H9" s="67">
        <v>0</v>
      </c>
      <c r="I9" s="2"/>
      <c r="J9" s="56"/>
      <c r="K9" s="2"/>
      <c r="L9" s="30">
        <f t="shared" si="0"/>
        <v>0</v>
      </c>
    </row>
    <row r="10" spans="1:12" x14ac:dyDescent="0.25">
      <c r="A10" s="6" t="s">
        <v>81</v>
      </c>
      <c r="B10" s="50">
        <v>849</v>
      </c>
      <c r="C10" s="22" t="s">
        <v>28</v>
      </c>
      <c r="D10" s="8"/>
      <c r="E10" s="8"/>
      <c r="F10" s="8"/>
      <c r="G10" s="6"/>
      <c r="H10" s="67">
        <v>0</v>
      </c>
      <c r="I10" s="2"/>
      <c r="J10" s="56"/>
      <c r="K10" s="2"/>
      <c r="L10" s="30">
        <f t="shared" ref="L10" si="1">H10</f>
        <v>0</v>
      </c>
    </row>
    <row r="11" spans="1:12" x14ac:dyDescent="0.25">
      <c r="A11" s="6" t="s">
        <v>82</v>
      </c>
      <c r="B11" s="50">
        <v>797</v>
      </c>
      <c r="C11" s="22" t="s">
        <v>28</v>
      </c>
      <c r="D11" s="8"/>
      <c r="E11" s="8"/>
      <c r="F11" s="8"/>
      <c r="G11" s="6"/>
      <c r="H11" s="67">
        <v>0</v>
      </c>
      <c r="I11" s="2"/>
      <c r="J11" s="56"/>
      <c r="K11" s="2"/>
      <c r="L11" s="30">
        <f t="shared" si="0"/>
        <v>0</v>
      </c>
    </row>
    <row r="12" spans="1:12" x14ac:dyDescent="0.25">
      <c r="A12" s="6"/>
      <c r="B12" s="37"/>
      <c r="C12" s="8"/>
      <c r="D12" s="8"/>
      <c r="E12" s="8"/>
      <c r="F12" s="8"/>
      <c r="G12" s="6"/>
      <c r="H12" s="68"/>
      <c r="I12" s="2"/>
      <c r="J12" s="57"/>
      <c r="K12" s="2"/>
      <c r="L12" s="2"/>
    </row>
    <row r="13" spans="1:12" x14ac:dyDescent="0.25">
      <c r="A13" s="35" t="s">
        <v>17</v>
      </c>
      <c r="B13" s="37"/>
      <c r="C13" s="8"/>
      <c r="D13" s="8"/>
      <c r="E13" s="8"/>
      <c r="F13" s="8"/>
      <c r="G13" s="6"/>
      <c r="H13" s="68"/>
      <c r="I13" s="2"/>
      <c r="J13" s="57"/>
      <c r="K13" s="2"/>
      <c r="L13" s="2"/>
    </row>
    <row r="14" spans="1:12" x14ac:dyDescent="0.25">
      <c r="A14" s="6" t="s">
        <v>56</v>
      </c>
      <c r="B14" s="37"/>
      <c r="C14" s="8"/>
      <c r="D14" s="51">
        <v>60</v>
      </c>
      <c r="E14" s="22" t="s">
        <v>31</v>
      </c>
      <c r="F14" s="8"/>
      <c r="G14" s="6"/>
      <c r="H14" s="67">
        <v>0</v>
      </c>
      <c r="I14" s="2"/>
      <c r="J14" s="57"/>
      <c r="K14" s="2"/>
      <c r="L14" s="30">
        <f t="shared" si="0"/>
        <v>0</v>
      </c>
    </row>
    <row r="15" spans="1:12" x14ac:dyDescent="0.25">
      <c r="A15" s="6" t="s">
        <v>5</v>
      </c>
      <c r="B15" s="37"/>
      <c r="C15" s="8"/>
      <c r="D15" s="51">
        <v>50</v>
      </c>
      <c r="E15" s="22" t="s">
        <v>31</v>
      </c>
      <c r="F15" s="8"/>
      <c r="G15" s="6"/>
      <c r="H15" s="67">
        <v>0</v>
      </c>
      <c r="I15" s="2"/>
      <c r="J15" s="57"/>
      <c r="K15" s="2"/>
      <c r="L15" s="30">
        <f t="shared" si="0"/>
        <v>0</v>
      </c>
    </row>
    <row r="16" spans="1:12" x14ac:dyDescent="0.25">
      <c r="A16" s="6" t="s">
        <v>65</v>
      </c>
      <c r="B16" s="37"/>
      <c r="C16" s="8"/>
      <c r="D16" s="51">
        <v>16</v>
      </c>
      <c r="E16" s="22" t="s">
        <v>31</v>
      </c>
      <c r="F16" s="8"/>
      <c r="G16" s="6"/>
      <c r="H16" s="67">
        <v>0</v>
      </c>
      <c r="I16" s="2"/>
      <c r="J16" s="57"/>
      <c r="K16" s="2"/>
      <c r="L16" s="30">
        <f t="shared" si="0"/>
        <v>0</v>
      </c>
    </row>
    <row r="17" spans="1:12" x14ac:dyDescent="0.25">
      <c r="A17" s="6"/>
      <c r="B17" s="37"/>
      <c r="C17" s="8"/>
      <c r="D17" s="8"/>
      <c r="E17" s="8"/>
      <c r="F17" s="8"/>
      <c r="G17" s="6"/>
      <c r="H17" s="68"/>
      <c r="I17" s="2"/>
      <c r="J17" s="57"/>
      <c r="K17" s="2"/>
      <c r="L17" s="2"/>
    </row>
    <row r="18" spans="1:12" x14ac:dyDescent="0.25">
      <c r="A18" s="35" t="s">
        <v>21</v>
      </c>
      <c r="B18" s="37"/>
      <c r="C18" s="8"/>
      <c r="D18" s="8"/>
      <c r="E18" s="8"/>
      <c r="F18" s="8"/>
      <c r="G18" s="6"/>
      <c r="H18" s="68"/>
      <c r="I18" s="2"/>
      <c r="J18" s="57"/>
      <c r="K18" s="2"/>
      <c r="L18" s="2"/>
    </row>
    <row r="19" spans="1:12" x14ac:dyDescent="0.25">
      <c r="A19" s="6" t="s">
        <v>71</v>
      </c>
      <c r="B19" s="37"/>
      <c r="C19" s="8"/>
      <c r="D19" s="8"/>
      <c r="E19" s="8"/>
      <c r="F19" s="51">
        <v>0</v>
      </c>
      <c r="G19" s="6"/>
      <c r="H19" s="67">
        <v>0</v>
      </c>
      <c r="I19" s="2"/>
      <c r="J19" s="57"/>
      <c r="K19" s="2"/>
      <c r="L19" s="30">
        <f t="shared" si="0"/>
        <v>0</v>
      </c>
    </row>
    <row r="20" spans="1:12" x14ac:dyDescent="0.25">
      <c r="A20" s="6" t="s">
        <v>57</v>
      </c>
      <c r="B20" s="37"/>
      <c r="C20" s="8"/>
      <c r="D20" s="8"/>
      <c r="E20" s="8"/>
      <c r="F20" s="51">
        <v>8</v>
      </c>
      <c r="G20" s="23" t="s">
        <v>27</v>
      </c>
      <c r="H20" s="67">
        <v>0</v>
      </c>
      <c r="I20" s="2"/>
      <c r="J20" s="57"/>
      <c r="K20" s="2"/>
      <c r="L20" s="30">
        <f t="shared" ref="L20" si="2">H20</f>
        <v>0</v>
      </c>
    </row>
    <row r="21" spans="1:12" x14ac:dyDescent="0.25">
      <c r="A21" s="6" t="s">
        <v>58</v>
      </c>
      <c r="B21" s="37"/>
      <c r="C21" s="8"/>
      <c r="D21" s="8"/>
      <c r="E21" s="8"/>
      <c r="F21" s="51">
        <v>14</v>
      </c>
      <c r="G21" s="23" t="s">
        <v>27</v>
      </c>
      <c r="H21" s="67">
        <v>0</v>
      </c>
      <c r="I21" s="2"/>
      <c r="J21" s="57"/>
      <c r="K21" s="2"/>
      <c r="L21" s="30">
        <f t="shared" si="0"/>
        <v>0</v>
      </c>
    </row>
    <row r="22" spans="1:12" x14ac:dyDescent="0.25">
      <c r="H22" s="13"/>
      <c r="I22" s="2"/>
      <c r="J22" s="57"/>
      <c r="K22" s="2"/>
      <c r="L22" s="2"/>
    </row>
    <row r="23" spans="1:12" x14ac:dyDescent="0.25">
      <c r="A23" s="36" t="s">
        <v>26</v>
      </c>
      <c r="H23" s="13"/>
      <c r="I23" s="2"/>
      <c r="J23" s="57"/>
      <c r="K23" s="2"/>
      <c r="L23" s="2"/>
    </row>
    <row r="24" spans="1:12" x14ac:dyDescent="0.25">
      <c r="A24" s="7" t="s">
        <v>84</v>
      </c>
      <c r="B24" s="7"/>
      <c r="C24" s="7"/>
      <c r="D24" s="7"/>
      <c r="E24" s="7"/>
      <c r="F24" s="7"/>
      <c r="G24" s="7"/>
      <c r="H24" s="11"/>
      <c r="I24" s="11"/>
      <c r="J24" s="58">
        <v>725</v>
      </c>
      <c r="K24" s="2"/>
      <c r="L24" s="2">
        <f>J24</f>
        <v>725</v>
      </c>
    </row>
    <row r="25" spans="1:12" x14ac:dyDescent="0.25">
      <c r="A25" s="36" t="s">
        <v>78</v>
      </c>
      <c r="H25" s="13"/>
      <c r="I25" s="2"/>
      <c r="J25" s="57"/>
      <c r="K25" s="2"/>
      <c r="L25" s="2"/>
    </row>
    <row r="26" spans="1:12" x14ac:dyDescent="0.25">
      <c r="A26" s="6" t="s">
        <v>83</v>
      </c>
      <c r="B26" s="6"/>
      <c r="C26" s="6"/>
      <c r="D26" s="6"/>
      <c r="E26" s="6"/>
      <c r="F26" s="6"/>
      <c r="G26" s="6"/>
      <c r="H26" s="15">
        <v>-951</v>
      </c>
      <c r="I26" s="16"/>
      <c r="J26" s="59"/>
      <c r="K26" s="16"/>
      <c r="L26" s="16">
        <f>H26</f>
        <v>-951</v>
      </c>
    </row>
    <row r="27" spans="1:12" x14ac:dyDescent="0.25">
      <c r="A27" s="6" t="s">
        <v>69</v>
      </c>
      <c r="B27" s="6"/>
      <c r="C27" s="6"/>
      <c r="D27" s="6"/>
      <c r="E27" s="6"/>
      <c r="F27" s="6"/>
      <c r="G27" s="6"/>
      <c r="H27" s="15">
        <f>-IF(SUM(H6:H21)&gt;-H26,0,SUM(H6:H21)+H26)</f>
        <v>951</v>
      </c>
      <c r="I27" s="16"/>
      <c r="J27" s="59"/>
      <c r="K27" s="16"/>
      <c r="L27" s="16">
        <f>H27</f>
        <v>951</v>
      </c>
    </row>
    <row r="28" spans="1:12" x14ac:dyDescent="0.25">
      <c r="H28" s="13"/>
      <c r="I28" s="2"/>
      <c r="J28" s="57"/>
      <c r="K28" s="2"/>
      <c r="L28" s="2"/>
    </row>
    <row r="29" spans="1:12" x14ac:dyDescent="0.25">
      <c r="A29" s="36" t="s">
        <v>23</v>
      </c>
    </row>
    <row r="30" spans="1:12" x14ac:dyDescent="0.25">
      <c r="A30" s="6" t="s">
        <v>14</v>
      </c>
      <c r="B30" s="6"/>
      <c r="C30" s="6"/>
      <c r="D30" s="6"/>
      <c r="E30" s="23" t="s">
        <v>31</v>
      </c>
      <c r="F30" s="6"/>
      <c r="G30" s="6"/>
      <c r="H30" s="27">
        <v>0</v>
      </c>
      <c r="L30" s="30">
        <f>H30</f>
        <v>0</v>
      </c>
    </row>
    <row r="31" spans="1:12" ht="14.45" customHeight="1" x14ac:dyDescent="0.25">
      <c r="A31" s="6" t="s">
        <v>15</v>
      </c>
      <c r="B31" s="6"/>
      <c r="C31" s="6"/>
      <c r="D31" s="6"/>
      <c r="E31" s="23" t="s">
        <v>31</v>
      </c>
      <c r="F31" s="6"/>
      <c r="G31" s="6"/>
      <c r="H31" s="27">
        <v>0</v>
      </c>
      <c r="L31" s="30">
        <f t="shared" ref="L31:L32" si="3">H31</f>
        <v>0</v>
      </c>
    </row>
    <row r="32" spans="1:12" x14ac:dyDescent="0.25">
      <c r="A32" s="6" t="s">
        <v>16</v>
      </c>
      <c r="B32" s="6"/>
      <c r="C32" s="6"/>
      <c r="D32" s="6"/>
      <c r="E32" s="23" t="s">
        <v>31</v>
      </c>
      <c r="F32" s="6"/>
      <c r="G32" s="6"/>
      <c r="H32" s="27">
        <v>0</v>
      </c>
      <c r="I32" s="18"/>
      <c r="J32" s="60"/>
      <c r="K32" s="18"/>
      <c r="L32" s="31">
        <f t="shared" si="3"/>
        <v>0</v>
      </c>
    </row>
    <row r="33" spans="1:12" x14ac:dyDescent="0.25">
      <c r="H33" s="14"/>
      <c r="I33" s="14"/>
      <c r="K33" s="14"/>
      <c r="L33" s="14"/>
    </row>
    <row r="34" spans="1:12" x14ac:dyDescent="0.25">
      <c r="A34" s="36"/>
      <c r="B34" s="1"/>
      <c r="H34" s="46">
        <f>SUM(H6:H32)</f>
        <v>0</v>
      </c>
      <c r="I34" s="19"/>
      <c r="J34" s="61">
        <f>J24</f>
        <v>725</v>
      </c>
      <c r="K34" s="19"/>
      <c r="L34" s="19">
        <f t="shared" ref="L34" si="4">SUM(L6:L32)</f>
        <v>725</v>
      </c>
    </row>
    <row r="35" spans="1:12" x14ac:dyDescent="0.25">
      <c r="H35" s="14"/>
      <c r="I35" s="14"/>
      <c r="K35" s="14"/>
      <c r="L35" s="14"/>
    </row>
    <row r="36" spans="1:12" x14ac:dyDescent="0.25">
      <c r="A36" s="36" t="s">
        <v>75</v>
      </c>
    </row>
    <row r="37" spans="1:12" x14ac:dyDescent="0.25">
      <c r="A37" s="36" t="s">
        <v>19</v>
      </c>
    </row>
    <row r="38" spans="1:12" x14ac:dyDescent="0.25">
      <c r="A38" s="7" t="s">
        <v>70</v>
      </c>
      <c r="B38" s="7"/>
      <c r="C38" s="7"/>
      <c r="D38" s="7"/>
      <c r="E38" s="7"/>
      <c r="F38" s="7"/>
      <c r="G38" s="7"/>
      <c r="H38" s="7"/>
      <c r="I38" s="7"/>
      <c r="J38" s="62">
        <v>458.33</v>
      </c>
      <c r="L38" s="28">
        <f>J38</f>
        <v>458.33</v>
      </c>
    </row>
    <row r="39" spans="1:12" x14ac:dyDescent="0.25">
      <c r="A39" s="7" t="s">
        <v>72</v>
      </c>
      <c r="B39" s="7"/>
      <c r="C39" s="7"/>
      <c r="D39" s="7"/>
      <c r="E39" s="7"/>
      <c r="F39" s="7"/>
      <c r="G39" s="7"/>
      <c r="H39" s="7"/>
      <c r="I39" s="7"/>
      <c r="J39" s="62">
        <v>-41.67</v>
      </c>
      <c r="L39" s="28">
        <f t="shared" ref="L39:L41" si="5">J39</f>
        <v>-41.67</v>
      </c>
    </row>
    <row r="40" spans="1:12" x14ac:dyDescent="0.25">
      <c r="A40" s="7" t="s">
        <v>18</v>
      </c>
      <c r="B40" s="7"/>
      <c r="C40" s="7"/>
      <c r="D40" s="7"/>
      <c r="E40" s="24" t="s">
        <v>29</v>
      </c>
      <c r="F40" s="7"/>
      <c r="G40" s="7"/>
      <c r="H40" s="7"/>
      <c r="I40" s="7"/>
      <c r="J40" s="62">
        <v>0</v>
      </c>
      <c r="L40" s="28">
        <f t="shared" si="5"/>
        <v>0</v>
      </c>
    </row>
    <row r="41" spans="1:12" x14ac:dyDescent="0.25">
      <c r="A41" s="7" t="s">
        <v>76</v>
      </c>
      <c r="B41" s="7"/>
      <c r="C41" s="7"/>
      <c r="D41" s="7"/>
      <c r="E41" s="24" t="s">
        <v>29</v>
      </c>
      <c r="F41" s="7"/>
      <c r="G41" s="7"/>
      <c r="H41" s="7"/>
      <c r="I41" s="7"/>
      <c r="J41" s="62">
        <v>0</v>
      </c>
      <c r="L41" s="28">
        <f t="shared" si="5"/>
        <v>0</v>
      </c>
    </row>
    <row r="42" spans="1:12" x14ac:dyDescent="0.25">
      <c r="E42" s="42"/>
      <c r="J42" s="56"/>
      <c r="L42" s="14"/>
    </row>
    <row r="44" spans="1:12" hidden="1" x14ac:dyDescent="0.25">
      <c r="A44" s="36" t="s">
        <v>20</v>
      </c>
    </row>
    <row r="45" spans="1:12" hidden="1" x14ac:dyDescent="0.25">
      <c r="A45" s="7" t="s">
        <v>36</v>
      </c>
      <c r="B45" s="7"/>
      <c r="C45" s="7"/>
      <c r="D45" s="7"/>
      <c r="E45" s="7"/>
      <c r="F45" s="7"/>
      <c r="G45" s="24" t="s">
        <v>30</v>
      </c>
      <c r="H45" s="7"/>
      <c r="I45" s="7"/>
      <c r="J45" s="62">
        <v>0</v>
      </c>
      <c r="L45" s="28">
        <f>J45</f>
        <v>0</v>
      </c>
    </row>
    <row r="46" spans="1:12" hidden="1" x14ac:dyDescent="0.25">
      <c r="A46" s="7" t="s">
        <v>37</v>
      </c>
      <c r="B46" s="7"/>
      <c r="C46" s="7"/>
      <c r="D46" s="7"/>
      <c r="E46" s="7"/>
      <c r="F46" s="7"/>
      <c r="G46" s="24" t="s">
        <v>30</v>
      </c>
      <c r="H46" s="7"/>
      <c r="I46" s="7"/>
      <c r="J46" s="62">
        <v>0</v>
      </c>
      <c r="L46" s="28">
        <f t="shared" ref="L46:L48" si="6">J46</f>
        <v>0</v>
      </c>
    </row>
    <row r="47" spans="1:12" hidden="1" x14ac:dyDescent="0.25">
      <c r="A47" s="7" t="s">
        <v>38</v>
      </c>
      <c r="B47" s="7"/>
      <c r="C47" s="7"/>
      <c r="D47" s="7"/>
      <c r="E47" s="7"/>
      <c r="F47" s="7"/>
      <c r="G47" s="24" t="s">
        <v>30</v>
      </c>
      <c r="H47" s="7"/>
      <c r="I47" s="7"/>
      <c r="J47" s="62">
        <v>0</v>
      </c>
      <c r="L47" s="28">
        <f t="shared" si="6"/>
        <v>0</v>
      </c>
    </row>
    <row r="48" spans="1:12" hidden="1" x14ac:dyDescent="0.25">
      <c r="A48" s="7" t="s">
        <v>13</v>
      </c>
      <c r="B48" s="7"/>
      <c r="C48" s="7"/>
      <c r="D48" s="7"/>
      <c r="E48" s="7"/>
      <c r="F48" s="7"/>
      <c r="G48" s="24" t="s">
        <v>30</v>
      </c>
      <c r="H48" s="7"/>
      <c r="I48" s="7"/>
      <c r="J48" s="62">
        <v>0</v>
      </c>
      <c r="L48" s="28">
        <f t="shared" si="6"/>
        <v>0</v>
      </c>
    </row>
    <row r="49" spans="1:12" hidden="1" x14ac:dyDescent="0.25"/>
    <row r="50" spans="1:12" x14ac:dyDescent="0.25">
      <c r="A50" s="36" t="s">
        <v>22</v>
      </c>
    </row>
    <row r="51" spans="1:12" ht="17.25" x14ac:dyDescent="0.25">
      <c r="A51" s="6" t="s">
        <v>90</v>
      </c>
      <c r="B51" s="6"/>
      <c r="C51" s="6"/>
      <c r="D51" s="6"/>
      <c r="E51" s="23" t="s">
        <v>31</v>
      </c>
      <c r="F51" s="23"/>
      <c r="G51" s="6"/>
      <c r="H51" s="25">
        <v>0</v>
      </c>
      <c r="J51" s="63"/>
      <c r="K51" s="2"/>
      <c r="L51" s="30">
        <f>H51</f>
        <v>0</v>
      </c>
    </row>
    <row r="52" spans="1:12" x14ac:dyDescent="0.25">
      <c r="A52" s="6" t="s">
        <v>34</v>
      </c>
      <c r="B52" s="6"/>
      <c r="C52" s="6"/>
      <c r="D52" s="6"/>
      <c r="E52" s="23" t="s">
        <v>31</v>
      </c>
      <c r="F52" s="6"/>
      <c r="G52" s="6"/>
      <c r="H52" s="25">
        <v>0</v>
      </c>
      <c r="J52" s="63"/>
      <c r="K52" s="2"/>
      <c r="L52" s="30">
        <f>H52</f>
        <v>0</v>
      </c>
    </row>
    <row r="53" spans="1:12" ht="17.25" x14ac:dyDescent="0.4">
      <c r="A53" s="6" t="s">
        <v>35</v>
      </c>
      <c r="B53" s="6"/>
      <c r="C53" s="6"/>
      <c r="D53" s="6"/>
      <c r="E53" s="23" t="s">
        <v>31</v>
      </c>
      <c r="F53" s="6"/>
      <c r="G53" s="6"/>
      <c r="H53" s="29">
        <v>0</v>
      </c>
      <c r="I53" s="10"/>
      <c r="J53" s="64">
        <v>0</v>
      </c>
      <c r="K53" s="12"/>
      <c r="L53" s="32">
        <f>H53</f>
        <v>0</v>
      </c>
    </row>
    <row r="54" spans="1:12" ht="17.25" x14ac:dyDescent="0.25">
      <c r="A54" s="71" t="s">
        <v>91</v>
      </c>
    </row>
    <row r="55" spans="1:12" s="1" customFormat="1" x14ac:dyDescent="0.25">
      <c r="G55" s="48" t="s">
        <v>55</v>
      </c>
      <c r="H55" s="19">
        <f>SUM(H34:H53)</f>
        <v>0</v>
      </c>
      <c r="I55" s="19"/>
      <c r="J55" s="65">
        <f>SUM(J34:J53)</f>
        <v>1141.6599999999999</v>
      </c>
      <c r="K55" s="19"/>
      <c r="L55" s="19">
        <f>SUM(L34:L53)</f>
        <v>1141.6599999999999</v>
      </c>
    </row>
    <row r="56" spans="1:12" x14ac:dyDescent="0.25">
      <c r="H56" s="21" t="s">
        <v>24</v>
      </c>
      <c r="I56" s="21"/>
      <c r="J56" s="66" t="s">
        <v>25</v>
      </c>
      <c r="L56" s="21" t="s">
        <v>32</v>
      </c>
    </row>
    <row r="57" spans="1:12" x14ac:dyDescent="0.25">
      <c r="B57" s="43"/>
      <c r="C57" s="43"/>
    </row>
    <row r="58" spans="1:12" x14ac:dyDescent="0.25">
      <c r="B58" s="44"/>
      <c r="C58" s="44"/>
      <c r="D58" s="3" t="s">
        <v>47</v>
      </c>
      <c r="E58" s="3"/>
      <c r="F58" s="3" t="s">
        <v>52</v>
      </c>
    </row>
    <row r="59" spans="1:12" x14ac:dyDescent="0.25">
      <c r="A59" s="36" t="s">
        <v>54</v>
      </c>
      <c r="D59" s="4" t="s">
        <v>48</v>
      </c>
      <c r="E59" s="4"/>
      <c r="F59" s="4" t="s">
        <v>48</v>
      </c>
    </row>
    <row r="60" spans="1:12" x14ac:dyDescent="0.25">
      <c r="A60" s="6" t="s">
        <v>53</v>
      </c>
      <c r="B60" s="6"/>
      <c r="C60" s="6"/>
      <c r="D60" s="45">
        <f>H30+H31+H32</f>
        <v>0</v>
      </c>
      <c r="E60" s="6"/>
      <c r="F60" s="6"/>
      <c r="G60" s="6"/>
      <c r="H60" s="45">
        <f>SUM(D60:F60)</f>
        <v>0</v>
      </c>
    </row>
    <row r="61" spans="1:12" x14ac:dyDescent="0.25">
      <c r="A61" s="6" t="s">
        <v>49</v>
      </c>
      <c r="B61" s="6"/>
      <c r="C61" s="6"/>
      <c r="D61" s="6"/>
      <c r="E61" s="6"/>
      <c r="F61" s="45">
        <f>H51</f>
        <v>0</v>
      </c>
      <c r="G61" s="6"/>
      <c r="H61" s="45">
        <f t="shared" ref="H61:H64" si="7">SUM(D61:F61)</f>
        <v>0</v>
      </c>
    </row>
    <row r="62" spans="1:12" x14ac:dyDescent="0.25">
      <c r="A62" s="6" t="s">
        <v>50</v>
      </c>
      <c r="B62" s="6"/>
      <c r="C62" s="6"/>
      <c r="D62" s="45">
        <f>H52</f>
        <v>0</v>
      </c>
      <c r="E62" s="6"/>
      <c r="F62" s="6"/>
      <c r="G62" s="6"/>
      <c r="H62" s="45">
        <f t="shared" si="7"/>
        <v>0</v>
      </c>
    </row>
    <row r="63" spans="1:12" x14ac:dyDescent="0.25">
      <c r="A63" s="6" t="s">
        <v>51</v>
      </c>
      <c r="B63" s="6"/>
      <c r="C63" s="6"/>
      <c r="D63" s="6"/>
      <c r="E63" s="6"/>
      <c r="F63" s="45">
        <f>H53</f>
        <v>0</v>
      </c>
      <c r="G63" s="6"/>
      <c r="H63" s="45">
        <f t="shared" si="7"/>
        <v>0</v>
      </c>
    </row>
    <row r="64" spans="1:12" ht="17.25" x14ac:dyDescent="0.4">
      <c r="A64" s="6" t="s">
        <v>79</v>
      </c>
      <c r="B64" s="6"/>
      <c r="C64" s="6"/>
      <c r="D64" s="70">
        <f>H34-H30-H31-H32</f>
        <v>0</v>
      </c>
      <c r="E64" s="49"/>
      <c r="F64" s="70"/>
      <c r="G64" s="6"/>
      <c r="H64" s="70">
        <f t="shared" si="7"/>
        <v>0</v>
      </c>
    </row>
    <row r="65" spans="1:8" x14ac:dyDescent="0.25">
      <c r="D65" s="45">
        <f>SUM(D60:D64)</f>
        <v>0</v>
      </c>
      <c r="E65" s="45"/>
      <c r="F65" s="45">
        <f t="shared" ref="F65" si="8">SUM(F60:F64)</f>
        <v>0</v>
      </c>
      <c r="G65" s="45"/>
      <c r="H65" s="46">
        <f>SUM(H60:H64)</f>
        <v>0</v>
      </c>
    </row>
    <row r="66" spans="1:8" x14ac:dyDescent="0.25">
      <c r="A66" s="72" t="s">
        <v>94</v>
      </c>
    </row>
  </sheetData>
  <printOptions gridLines="1"/>
  <pageMargins left="1" right="1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5"/>
  <sheetViews>
    <sheetView zoomScale="125" zoomScaleNormal="125" workbookViewId="0">
      <pane xSplit="1" ySplit="2" topLeftCell="B24" activePane="bottomRight" state="frozen"/>
      <selection pane="topRight" activeCell="B1" sqref="B1"/>
      <selection pane="bottomLeft" activeCell="A3" sqref="A3"/>
      <selection pane="bottomRight" activeCell="A55" sqref="A55"/>
    </sheetView>
  </sheetViews>
  <sheetFormatPr defaultColWidth="8.85546875" defaultRowHeight="15" x14ac:dyDescent="0.25"/>
  <cols>
    <col min="1" max="1" width="28.85546875" customWidth="1"/>
    <col min="2" max="2" width="13" customWidth="1"/>
    <col min="3" max="3" width="2.140625" customWidth="1"/>
    <col min="4" max="4" width="11.5703125" customWidth="1"/>
    <col min="5" max="5" width="1.85546875" customWidth="1"/>
    <col min="6" max="6" width="11.28515625" customWidth="1"/>
    <col min="7" max="7" width="4.28515625" customWidth="1"/>
    <col min="8" max="8" width="11.7109375" customWidth="1"/>
    <col min="9" max="9" width="3.85546875" customWidth="1"/>
    <col min="10" max="10" width="11" customWidth="1"/>
    <col min="11" max="11" width="3.28515625" customWidth="1"/>
    <col min="12" max="12" width="12.42578125" customWidth="1"/>
  </cols>
  <sheetData>
    <row r="1" spans="1:12" s="3" customFormat="1" x14ac:dyDescent="0.25">
      <c r="B1" s="3" t="s">
        <v>4</v>
      </c>
      <c r="D1" s="3" t="s">
        <v>4</v>
      </c>
      <c r="F1" s="3" t="s">
        <v>4</v>
      </c>
      <c r="H1" s="9" t="s">
        <v>6</v>
      </c>
      <c r="J1" s="40" t="s">
        <v>7</v>
      </c>
      <c r="L1" s="3" t="s">
        <v>8</v>
      </c>
    </row>
    <row r="2" spans="1:12" s="4" customFormat="1" x14ac:dyDescent="0.25">
      <c r="B2" s="4" t="s">
        <v>10</v>
      </c>
      <c r="D2" s="4" t="s">
        <v>10</v>
      </c>
      <c r="F2" s="4" t="s">
        <v>10</v>
      </c>
      <c r="H2" s="5" t="s">
        <v>10</v>
      </c>
      <c r="J2" s="41" t="s">
        <v>10</v>
      </c>
      <c r="L2" s="4" t="s">
        <v>9</v>
      </c>
    </row>
    <row r="3" spans="1:12" s="4" customFormat="1" x14ac:dyDescent="0.25">
      <c r="A3" s="34" t="s">
        <v>11</v>
      </c>
      <c r="H3" s="5"/>
    </row>
    <row r="4" spans="1:12" s="4" customFormat="1" x14ac:dyDescent="0.25">
      <c r="H4" s="5"/>
    </row>
    <row r="5" spans="1:12" x14ac:dyDescent="0.25">
      <c r="A5" s="35" t="s">
        <v>74</v>
      </c>
      <c r="B5" s="6"/>
      <c r="C5" s="6"/>
      <c r="D5" s="6"/>
      <c r="E5" s="6"/>
      <c r="F5" s="6"/>
      <c r="G5" s="6"/>
      <c r="H5" s="6"/>
    </row>
    <row r="6" spans="1:12" x14ac:dyDescent="0.25">
      <c r="A6" s="6" t="s">
        <v>43</v>
      </c>
      <c r="B6" s="50">
        <v>2006</v>
      </c>
      <c r="C6" s="22" t="s">
        <v>28</v>
      </c>
      <c r="D6" s="8"/>
      <c r="E6" s="8"/>
      <c r="F6" s="8"/>
      <c r="G6" s="6"/>
      <c r="H6" s="67">
        <v>0</v>
      </c>
      <c r="I6" s="2"/>
      <c r="J6" s="33"/>
      <c r="K6" s="2"/>
      <c r="L6" s="30">
        <f>H6</f>
        <v>0</v>
      </c>
    </row>
    <row r="7" spans="1:12" x14ac:dyDescent="0.25">
      <c r="A7" s="6" t="s">
        <v>44</v>
      </c>
      <c r="B7" s="50">
        <v>1926</v>
      </c>
      <c r="C7" s="22" t="s">
        <v>28</v>
      </c>
      <c r="D7" s="8"/>
      <c r="E7" s="8"/>
      <c r="F7" s="8"/>
      <c r="G7" s="6"/>
      <c r="H7" s="67">
        <v>0</v>
      </c>
      <c r="I7" s="2"/>
      <c r="J7" s="33"/>
      <c r="K7" s="2"/>
      <c r="L7" s="30">
        <f t="shared" ref="L7:L21" si="0">H7</f>
        <v>0</v>
      </c>
    </row>
    <row r="8" spans="1:12" x14ac:dyDescent="0.25">
      <c r="A8" s="6" t="s">
        <v>45</v>
      </c>
      <c r="B8" s="50">
        <v>1677</v>
      </c>
      <c r="C8" s="22" t="s">
        <v>28</v>
      </c>
      <c r="D8" s="8"/>
      <c r="E8" s="8"/>
      <c r="F8" s="8"/>
      <c r="G8" s="6"/>
      <c r="H8" s="67">
        <v>0</v>
      </c>
      <c r="I8" s="2"/>
      <c r="J8" s="33"/>
      <c r="K8" s="2"/>
      <c r="L8" s="30">
        <f t="shared" si="0"/>
        <v>0</v>
      </c>
    </row>
    <row r="9" spans="1:12" x14ac:dyDescent="0.25">
      <c r="A9" s="6" t="s">
        <v>68</v>
      </c>
      <c r="B9" s="50">
        <v>1878</v>
      </c>
      <c r="C9" s="22" t="s">
        <v>28</v>
      </c>
      <c r="D9" s="8"/>
      <c r="E9" s="8"/>
      <c r="F9" s="8"/>
      <c r="G9" s="6"/>
      <c r="H9" s="67">
        <v>0</v>
      </c>
      <c r="I9" s="2"/>
      <c r="J9" s="33"/>
      <c r="K9" s="2"/>
      <c r="L9" s="30">
        <f t="shared" si="0"/>
        <v>0</v>
      </c>
    </row>
    <row r="10" spans="1:12" x14ac:dyDescent="0.25">
      <c r="A10" s="6" t="s">
        <v>85</v>
      </c>
      <c r="B10" s="50">
        <v>1613</v>
      </c>
      <c r="C10" s="22" t="s">
        <v>28</v>
      </c>
      <c r="D10" s="8"/>
      <c r="E10" s="8"/>
      <c r="F10" s="8"/>
      <c r="G10" s="6"/>
      <c r="H10" s="67">
        <v>0</v>
      </c>
      <c r="I10" s="2"/>
      <c r="J10" s="33"/>
      <c r="K10" s="2"/>
      <c r="L10" s="30">
        <f t="shared" ref="L10" si="1">H10</f>
        <v>0</v>
      </c>
    </row>
    <row r="11" spans="1:12" x14ac:dyDescent="0.25">
      <c r="A11" s="6" t="s">
        <v>86</v>
      </c>
      <c r="B11" s="50">
        <v>1513</v>
      </c>
      <c r="C11" s="22" t="s">
        <v>28</v>
      </c>
      <c r="D11" s="8"/>
      <c r="E11" s="8"/>
      <c r="F11" s="8"/>
      <c r="G11" s="6"/>
      <c r="H11" s="67">
        <v>0</v>
      </c>
      <c r="I11" s="2"/>
      <c r="J11" s="33"/>
      <c r="K11" s="2"/>
      <c r="L11" s="30">
        <f t="shared" si="0"/>
        <v>0</v>
      </c>
    </row>
    <row r="12" spans="1:12" x14ac:dyDescent="0.25">
      <c r="A12" s="6"/>
      <c r="B12" s="37"/>
      <c r="C12" s="8"/>
      <c r="D12" s="8"/>
      <c r="E12" s="8"/>
      <c r="F12" s="8"/>
      <c r="G12" s="6"/>
      <c r="H12" s="68"/>
      <c r="I12" s="2"/>
      <c r="J12" s="13"/>
      <c r="K12" s="2"/>
      <c r="L12" s="2"/>
    </row>
    <row r="13" spans="1:12" x14ac:dyDescent="0.25">
      <c r="A13" s="35" t="s">
        <v>17</v>
      </c>
      <c r="B13" s="37"/>
      <c r="C13" s="8"/>
      <c r="D13" s="8"/>
      <c r="E13" s="8"/>
      <c r="F13" s="8"/>
      <c r="G13" s="6"/>
      <c r="H13" s="68"/>
      <c r="I13" s="2"/>
      <c r="J13" s="13"/>
      <c r="K13" s="2"/>
      <c r="L13" s="2"/>
    </row>
    <row r="14" spans="1:12" x14ac:dyDescent="0.25">
      <c r="A14" s="6" t="s">
        <v>61</v>
      </c>
      <c r="B14" s="37"/>
      <c r="C14" s="8"/>
      <c r="D14" s="51">
        <v>120</v>
      </c>
      <c r="E14" s="22" t="s">
        <v>31</v>
      </c>
      <c r="F14" s="8"/>
      <c r="G14" s="6"/>
      <c r="H14" s="67">
        <v>0</v>
      </c>
      <c r="I14" s="2"/>
      <c r="J14" s="13"/>
      <c r="K14" s="2"/>
      <c r="L14" s="30">
        <f t="shared" si="0"/>
        <v>0</v>
      </c>
    </row>
    <row r="15" spans="1:12" x14ac:dyDescent="0.25">
      <c r="A15" s="6" t="s">
        <v>46</v>
      </c>
      <c r="B15" s="37"/>
      <c r="C15" s="8"/>
      <c r="D15" s="51">
        <v>101</v>
      </c>
      <c r="E15" s="22" t="s">
        <v>31</v>
      </c>
      <c r="F15" s="8"/>
      <c r="G15" s="6"/>
      <c r="H15" s="67">
        <v>0</v>
      </c>
      <c r="I15" s="2"/>
      <c r="J15" s="13"/>
      <c r="K15" s="2"/>
      <c r="L15" s="30">
        <f t="shared" si="0"/>
        <v>0</v>
      </c>
    </row>
    <row r="16" spans="1:12" x14ac:dyDescent="0.25">
      <c r="A16" s="6" t="s">
        <v>66</v>
      </c>
      <c r="B16" s="37"/>
      <c r="C16" s="8"/>
      <c r="D16" s="51">
        <v>30</v>
      </c>
      <c r="E16" s="22" t="s">
        <v>31</v>
      </c>
      <c r="F16" s="8"/>
      <c r="G16" s="6"/>
      <c r="H16" s="67">
        <v>0</v>
      </c>
      <c r="I16" s="2"/>
      <c r="J16" s="13"/>
      <c r="K16" s="2"/>
      <c r="L16" s="30">
        <f t="shared" si="0"/>
        <v>0</v>
      </c>
    </row>
    <row r="17" spans="1:12" x14ac:dyDescent="0.25">
      <c r="A17" s="6"/>
      <c r="B17" s="37"/>
      <c r="C17" s="8"/>
      <c r="D17" s="8"/>
      <c r="E17" s="8"/>
      <c r="F17" s="8"/>
      <c r="G17" s="6"/>
      <c r="H17" s="68"/>
      <c r="I17" s="2"/>
      <c r="J17" s="13"/>
      <c r="K17" s="2"/>
      <c r="L17" s="2"/>
    </row>
    <row r="18" spans="1:12" x14ac:dyDescent="0.25">
      <c r="A18" s="35" t="s">
        <v>21</v>
      </c>
      <c r="B18" s="37"/>
      <c r="C18" s="8"/>
      <c r="D18" s="8"/>
      <c r="E18" s="8"/>
      <c r="F18" s="8"/>
      <c r="G18" s="6"/>
      <c r="H18" s="68"/>
      <c r="I18" s="2"/>
      <c r="J18" s="13"/>
      <c r="K18" s="2"/>
      <c r="L18" s="2"/>
    </row>
    <row r="19" spans="1:12" x14ac:dyDescent="0.25">
      <c r="A19" s="6" t="s">
        <v>71</v>
      </c>
      <c r="B19" s="37"/>
      <c r="C19" s="8"/>
      <c r="D19" s="8"/>
      <c r="E19" s="8"/>
      <c r="F19" s="51">
        <v>0</v>
      </c>
      <c r="G19" s="6"/>
      <c r="H19" s="67">
        <v>0</v>
      </c>
      <c r="I19" s="2"/>
      <c r="J19" s="13"/>
      <c r="K19" s="2"/>
      <c r="L19" s="30">
        <f t="shared" si="0"/>
        <v>0</v>
      </c>
    </row>
    <row r="20" spans="1:12" x14ac:dyDescent="0.25">
      <c r="A20" s="6" t="s">
        <v>59</v>
      </c>
      <c r="B20" s="37"/>
      <c r="C20" s="8"/>
      <c r="D20" s="8"/>
      <c r="E20" s="8"/>
      <c r="F20" s="51">
        <v>13</v>
      </c>
      <c r="G20" s="23" t="s">
        <v>27</v>
      </c>
      <c r="H20" s="67">
        <v>0</v>
      </c>
      <c r="I20" s="2"/>
      <c r="J20" s="13"/>
      <c r="K20" s="2"/>
      <c r="L20" s="30">
        <f t="shared" ref="L20" si="2">H20</f>
        <v>0</v>
      </c>
    </row>
    <row r="21" spans="1:12" x14ac:dyDescent="0.25">
      <c r="A21" s="6" t="s">
        <v>60</v>
      </c>
      <c r="B21" s="37"/>
      <c r="C21" s="8"/>
      <c r="D21" s="8"/>
      <c r="E21" s="8"/>
      <c r="F21" s="51">
        <v>23</v>
      </c>
      <c r="G21" s="23" t="s">
        <v>27</v>
      </c>
      <c r="H21" s="67">
        <v>0</v>
      </c>
      <c r="I21" s="2"/>
      <c r="J21" s="13"/>
      <c r="K21" s="2"/>
      <c r="L21" s="30">
        <f t="shared" si="0"/>
        <v>0</v>
      </c>
    </row>
    <row r="22" spans="1:12" x14ac:dyDescent="0.25">
      <c r="H22" s="13"/>
      <c r="I22" s="2"/>
      <c r="J22" s="13"/>
      <c r="K22" s="2"/>
      <c r="L22" s="2"/>
    </row>
    <row r="23" spans="1:12" x14ac:dyDescent="0.25">
      <c r="A23" s="36" t="s">
        <v>26</v>
      </c>
      <c r="H23" s="13"/>
      <c r="I23" s="2"/>
      <c r="J23" s="13"/>
      <c r="K23" s="2"/>
      <c r="L23" s="2"/>
    </row>
    <row r="24" spans="1:12" x14ac:dyDescent="0.25">
      <c r="A24" s="7" t="s">
        <v>84</v>
      </c>
      <c r="B24" s="7"/>
      <c r="C24" s="7"/>
      <c r="D24" s="7"/>
      <c r="E24" s="7"/>
      <c r="F24" s="7"/>
      <c r="G24" s="7"/>
      <c r="H24" s="11"/>
      <c r="I24" s="11"/>
      <c r="J24" s="11">
        <v>725</v>
      </c>
      <c r="K24" s="2"/>
      <c r="L24" s="2">
        <f>J24</f>
        <v>725</v>
      </c>
    </row>
    <row r="25" spans="1:12" x14ac:dyDescent="0.25">
      <c r="A25" s="36" t="s">
        <v>78</v>
      </c>
      <c r="H25" s="13"/>
      <c r="I25" s="2"/>
      <c r="J25" s="13"/>
      <c r="K25" s="2"/>
      <c r="L25" s="2"/>
    </row>
    <row r="26" spans="1:12" x14ac:dyDescent="0.25">
      <c r="A26" s="6" t="s">
        <v>80</v>
      </c>
      <c r="B26" s="6"/>
      <c r="C26" s="6"/>
      <c r="D26" s="6"/>
      <c r="E26" s="6"/>
      <c r="F26" s="6"/>
      <c r="G26" s="6"/>
      <c r="H26" s="15">
        <v>-951</v>
      </c>
      <c r="I26" s="16"/>
      <c r="J26" s="17"/>
      <c r="K26" s="16"/>
      <c r="L26" s="16">
        <f>H26</f>
        <v>-951</v>
      </c>
    </row>
    <row r="27" spans="1:12" x14ac:dyDescent="0.25">
      <c r="A27" s="6" t="s">
        <v>69</v>
      </c>
      <c r="B27" s="6"/>
      <c r="C27" s="6"/>
      <c r="D27" s="6"/>
      <c r="E27" s="6"/>
      <c r="F27" s="6"/>
      <c r="G27" s="6"/>
      <c r="H27" s="15">
        <f>-IF(SUM(H6:H21)&gt;-H26,0,SUM(H6:H21)+H26)</f>
        <v>951</v>
      </c>
      <c r="I27" s="16"/>
      <c r="J27" s="17"/>
      <c r="K27" s="16"/>
      <c r="L27" s="16">
        <f>H27</f>
        <v>951</v>
      </c>
    </row>
    <row r="28" spans="1:12" x14ac:dyDescent="0.25">
      <c r="H28" s="13"/>
      <c r="I28" s="2"/>
      <c r="J28" s="13"/>
      <c r="K28" s="2"/>
      <c r="L28" s="2"/>
    </row>
    <row r="29" spans="1:12" x14ac:dyDescent="0.25">
      <c r="A29" s="36" t="s">
        <v>23</v>
      </c>
    </row>
    <row r="30" spans="1:12" x14ac:dyDescent="0.25">
      <c r="A30" s="6" t="s">
        <v>14</v>
      </c>
      <c r="B30" s="6"/>
      <c r="C30" s="6"/>
      <c r="D30" s="6"/>
      <c r="E30" s="23" t="s">
        <v>31</v>
      </c>
      <c r="F30" s="6"/>
      <c r="G30" s="6"/>
      <c r="H30" s="27">
        <v>0</v>
      </c>
      <c r="L30" s="30">
        <f>H30</f>
        <v>0</v>
      </c>
    </row>
    <row r="31" spans="1:12" ht="14.45" customHeight="1" x14ac:dyDescent="0.25">
      <c r="A31" s="6" t="s">
        <v>15</v>
      </c>
      <c r="B31" s="6"/>
      <c r="C31" s="6"/>
      <c r="D31" s="6"/>
      <c r="E31" s="23" t="s">
        <v>31</v>
      </c>
      <c r="F31" s="6"/>
      <c r="G31" s="6"/>
      <c r="H31" s="27">
        <v>0</v>
      </c>
      <c r="L31" s="30">
        <f t="shared" ref="L31:L32" si="3">H31</f>
        <v>0</v>
      </c>
    </row>
    <row r="32" spans="1:12" x14ac:dyDescent="0.25">
      <c r="A32" s="6" t="s">
        <v>16</v>
      </c>
      <c r="B32" s="6"/>
      <c r="C32" s="6"/>
      <c r="D32" s="6"/>
      <c r="E32" s="23" t="s">
        <v>31</v>
      </c>
      <c r="F32" s="6"/>
      <c r="G32" s="6"/>
      <c r="H32" s="27">
        <v>0</v>
      </c>
      <c r="I32" s="18"/>
      <c r="J32" s="18"/>
      <c r="K32" s="18"/>
      <c r="L32" s="31">
        <f t="shared" si="3"/>
        <v>0</v>
      </c>
    </row>
    <row r="33" spans="1:12" x14ac:dyDescent="0.25">
      <c r="H33" s="14"/>
      <c r="I33" s="14"/>
      <c r="J33" s="14"/>
      <c r="K33" s="14"/>
      <c r="L33" s="14"/>
    </row>
    <row r="34" spans="1:12" x14ac:dyDescent="0.25">
      <c r="A34" s="36"/>
      <c r="B34" s="1"/>
      <c r="H34" s="46">
        <f>SUM(H6:H32)</f>
        <v>0</v>
      </c>
      <c r="I34" s="19"/>
      <c r="J34" s="47">
        <f t="shared" ref="J34" si="4">SUM(J6:J32)</f>
        <v>725</v>
      </c>
      <c r="K34" s="19"/>
      <c r="L34" s="19">
        <f t="shared" ref="L34" si="5">SUM(L6:L32)</f>
        <v>725</v>
      </c>
    </row>
    <row r="36" spans="1:12" x14ac:dyDescent="0.25">
      <c r="A36" s="36" t="s">
        <v>75</v>
      </c>
    </row>
    <row r="37" spans="1:12" x14ac:dyDescent="0.25">
      <c r="A37" s="36" t="s">
        <v>19</v>
      </c>
    </row>
    <row r="38" spans="1:12" x14ac:dyDescent="0.25">
      <c r="A38" s="7" t="s">
        <v>12</v>
      </c>
      <c r="B38" s="7"/>
      <c r="C38" s="7"/>
      <c r="D38" s="7"/>
      <c r="E38" s="7"/>
      <c r="F38" s="7"/>
      <c r="G38" s="7"/>
      <c r="H38" s="7"/>
      <c r="I38" s="7"/>
      <c r="J38" s="26">
        <v>458.33</v>
      </c>
      <c r="L38" s="28">
        <f>J38</f>
        <v>458.33</v>
      </c>
    </row>
    <row r="39" spans="1:12" x14ac:dyDescent="0.25">
      <c r="A39" s="7" t="s">
        <v>72</v>
      </c>
      <c r="B39" s="7"/>
      <c r="C39" s="7"/>
      <c r="D39" s="7"/>
      <c r="E39" s="7"/>
      <c r="F39" s="7"/>
      <c r="G39" s="7"/>
      <c r="H39" s="7"/>
      <c r="I39" s="7"/>
      <c r="J39" s="26">
        <v>-41.67</v>
      </c>
      <c r="L39" s="28">
        <f t="shared" ref="L39:L41" si="6">J39</f>
        <v>-41.67</v>
      </c>
    </row>
    <row r="40" spans="1:12" x14ac:dyDescent="0.25">
      <c r="A40" s="7" t="s">
        <v>18</v>
      </c>
      <c r="B40" s="7"/>
      <c r="C40" s="7"/>
      <c r="D40" s="7"/>
      <c r="E40" s="24" t="s">
        <v>29</v>
      </c>
      <c r="F40" s="7"/>
      <c r="G40" s="7"/>
      <c r="H40" s="7"/>
      <c r="I40" s="7"/>
      <c r="J40" s="26">
        <v>0</v>
      </c>
      <c r="L40" s="28">
        <f t="shared" si="6"/>
        <v>0</v>
      </c>
    </row>
    <row r="41" spans="1:12" x14ac:dyDescent="0.25">
      <c r="A41" s="7" t="s">
        <v>76</v>
      </c>
      <c r="B41" s="7"/>
      <c r="C41" s="7"/>
      <c r="D41" s="7"/>
      <c r="E41" s="24" t="s">
        <v>29</v>
      </c>
      <c r="F41" s="7"/>
      <c r="G41" s="7"/>
      <c r="H41" s="7"/>
      <c r="I41" s="7"/>
      <c r="J41" s="26">
        <v>0</v>
      </c>
      <c r="L41" s="28">
        <f t="shared" si="6"/>
        <v>0</v>
      </c>
    </row>
    <row r="42" spans="1:12" x14ac:dyDescent="0.25">
      <c r="E42" s="42"/>
      <c r="J42" s="33"/>
      <c r="L42" s="14"/>
    </row>
    <row r="44" spans="1:12" hidden="1" x14ac:dyDescent="0.25">
      <c r="A44" s="36" t="s">
        <v>20</v>
      </c>
    </row>
    <row r="45" spans="1:12" hidden="1" x14ac:dyDescent="0.25">
      <c r="A45" s="7" t="s">
        <v>36</v>
      </c>
      <c r="B45" s="7"/>
      <c r="C45" s="7"/>
      <c r="D45" s="7"/>
      <c r="E45" s="7"/>
      <c r="F45" s="7"/>
      <c r="G45" s="24" t="s">
        <v>30</v>
      </c>
      <c r="H45" s="7"/>
      <c r="I45" s="7"/>
      <c r="J45" s="26">
        <v>0</v>
      </c>
      <c r="L45" s="28">
        <f>J45</f>
        <v>0</v>
      </c>
    </row>
    <row r="46" spans="1:12" hidden="1" x14ac:dyDescent="0.25">
      <c r="A46" s="7" t="s">
        <v>37</v>
      </c>
      <c r="B46" s="7"/>
      <c r="C46" s="7"/>
      <c r="D46" s="7"/>
      <c r="E46" s="7"/>
      <c r="F46" s="7"/>
      <c r="G46" s="24" t="s">
        <v>30</v>
      </c>
      <c r="H46" s="7"/>
      <c r="I46" s="7"/>
      <c r="J46" s="26">
        <v>0</v>
      </c>
      <c r="L46" s="28">
        <f t="shared" ref="L46:L48" si="7">J46</f>
        <v>0</v>
      </c>
    </row>
    <row r="47" spans="1:12" hidden="1" x14ac:dyDescent="0.25">
      <c r="A47" s="7" t="s">
        <v>38</v>
      </c>
      <c r="B47" s="7"/>
      <c r="C47" s="7"/>
      <c r="D47" s="7"/>
      <c r="E47" s="7"/>
      <c r="F47" s="7"/>
      <c r="G47" s="24" t="s">
        <v>30</v>
      </c>
      <c r="H47" s="7"/>
      <c r="I47" s="7"/>
      <c r="J47" s="26">
        <v>0</v>
      </c>
      <c r="L47" s="28">
        <f t="shared" si="7"/>
        <v>0</v>
      </c>
    </row>
    <row r="48" spans="1:12" hidden="1" x14ac:dyDescent="0.25">
      <c r="A48" s="7" t="s">
        <v>13</v>
      </c>
      <c r="B48" s="7"/>
      <c r="C48" s="7"/>
      <c r="D48" s="7"/>
      <c r="E48" s="7"/>
      <c r="F48" s="7"/>
      <c r="G48" s="24" t="s">
        <v>30</v>
      </c>
      <c r="H48" s="7"/>
      <c r="I48" s="7"/>
      <c r="J48" s="26">
        <v>0</v>
      </c>
      <c r="L48" s="28">
        <f t="shared" si="7"/>
        <v>0</v>
      </c>
    </row>
    <row r="49" spans="1:12" hidden="1" x14ac:dyDescent="0.25"/>
    <row r="50" spans="1:12" x14ac:dyDescent="0.25">
      <c r="A50" s="36" t="s">
        <v>22</v>
      </c>
    </row>
    <row r="51" spans="1:12" ht="17.25" x14ac:dyDescent="0.25">
      <c r="A51" s="6" t="s">
        <v>90</v>
      </c>
      <c r="B51" s="6"/>
      <c r="C51" s="6"/>
      <c r="D51" s="6"/>
      <c r="E51" s="23" t="s">
        <v>31</v>
      </c>
      <c r="F51" s="23"/>
      <c r="G51" s="6"/>
      <c r="H51" s="25">
        <v>0</v>
      </c>
      <c r="J51" s="38"/>
      <c r="K51" s="2"/>
      <c r="L51" s="30">
        <f>H51</f>
        <v>0</v>
      </c>
    </row>
    <row r="52" spans="1:12" x14ac:dyDescent="0.25">
      <c r="A52" s="6" t="s">
        <v>34</v>
      </c>
      <c r="B52" s="6"/>
      <c r="C52" s="6"/>
      <c r="D52" s="6"/>
      <c r="E52" s="23" t="s">
        <v>31</v>
      </c>
      <c r="F52" s="6"/>
      <c r="G52" s="6"/>
      <c r="H52" s="25">
        <v>0</v>
      </c>
      <c r="J52" s="38"/>
      <c r="K52" s="2"/>
      <c r="L52" s="30">
        <f>H52</f>
        <v>0</v>
      </c>
    </row>
    <row r="53" spans="1:12" ht="17.25" x14ac:dyDescent="0.4">
      <c r="A53" s="6" t="s">
        <v>35</v>
      </c>
      <c r="B53" s="6"/>
      <c r="C53" s="6"/>
      <c r="D53" s="6"/>
      <c r="E53" s="23" t="s">
        <v>31</v>
      </c>
      <c r="F53" s="6"/>
      <c r="G53" s="6"/>
      <c r="H53" s="29">
        <v>0</v>
      </c>
      <c r="I53" s="10"/>
      <c r="J53" s="39">
        <v>0</v>
      </c>
      <c r="K53" s="12"/>
      <c r="L53" s="32">
        <f>H53</f>
        <v>0</v>
      </c>
    </row>
    <row r="54" spans="1:12" ht="17.25" x14ac:dyDescent="0.25">
      <c r="A54" t="s">
        <v>92</v>
      </c>
    </row>
    <row r="55" spans="1:12" s="1" customFormat="1" x14ac:dyDescent="0.25">
      <c r="G55" s="48" t="s">
        <v>55</v>
      </c>
      <c r="H55" s="19">
        <f>SUM(H34:H53)</f>
        <v>0</v>
      </c>
      <c r="I55" s="19"/>
      <c r="J55" s="19">
        <f>SUM(J34:J53)</f>
        <v>1141.6599999999999</v>
      </c>
      <c r="K55" s="19"/>
      <c r="L55" s="19">
        <f>SUM(L34:L53)</f>
        <v>1141.6599999999999</v>
      </c>
    </row>
    <row r="56" spans="1:12" x14ac:dyDescent="0.25">
      <c r="H56" s="21" t="s">
        <v>24</v>
      </c>
      <c r="I56" s="21"/>
      <c r="J56" s="21" t="s">
        <v>25</v>
      </c>
      <c r="L56" s="21" t="s">
        <v>32</v>
      </c>
    </row>
    <row r="58" spans="1:12" x14ac:dyDescent="0.25">
      <c r="B58" s="44"/>
      <c r="C58" s="44"/>
      <c r="D58" s="3" t="s">
        <v>47</v>
      </c>
      <c r="E58" s="3"/>
      <c r="F58" s="3" t="s">
        <v>52</v>
      </c>
    </row>
    <row r="59" spans="1:12" x14ac:dyDescent="0.25">
      <c r="A59" s="36" t="s">
        <v>54</v>
      </c>
      <c r="D59" s="4" t="s">
        <v>48</v>
      </c>
      <c r="E59" s="4"/>
      <c r="F59" s="4" t="s">
        <v>48</v>
      </c>
    </row>
    <row r="60" spans="1:12" x14ac:dyDescent="0.25">
      <c r="A60" s="6" t="s">
        <v>53</v>
      </c>
      <c r="B60" s="6"/>
      <c r="C60" s="6"/>
      <c r="D60" s="45">
        <f>H30+H31+H32</f>
        <v>0</v>
      </c>
      <c r="E60" s="6"/>
      <c r="F60" s="6"/>
      <c r="G60" s="6"/>
      <c r="H60" s="45">
        <f>SUM(D60:F60)</f>
        <v>0</v>
      </c>
    </row>
    <row r="61" spans="1:12" x14ac:dyDescent="0.25">
      <c r="A61" s="6" t="s">
        <v>49</v>
      </c>
      <c r="B61" s="6"/>
      <c r="C61" s="6"/>
      <c r="D61" s="6"/>
      <c r="E61" s="6"/>
      <c r="F61" s="45">
        <f>H51</f>
        <v>0</v>
      </c>
      <c r="G61" s="6"/>
      <c r="H61" s="45">
        <f t="shared" ref="H61:H64" si="8">SUM(D61:F61)</f>
        <v>0</v>
      </c>
    </row>
    <row r="62" spans="1:12" x14ac:dyDescent="0.25">
      <c r="A62" s="6" t="s">
        <v>50</v>
      </c>
      <c r="B62" s="6"/>
      <c r="C62" s="6"/>
      <c r="D62" s="45">
        <f>H52</f>
        <v>0</v>
      </c>
      <c r="E62" s="6"/>
      <c r="F62" s="6"/>
      <c r="G62" s="6"/>
      <c r="H62" s="45">
        <f t="shared" si="8"/>
        <v>0</v>
      </c>
    </row>
    <row r="63" spans="1:12" x14ac:dyDescent="0.25">
      <c r="A63" s="6" t="s">
        <v>51</v>
      </c>
      <c r="B63" s="6"/>
      <c r="C63" s="6"/>
      <c r="D63" s="6"/>
      <c r="E63" s="6"/>
      <c r="F63" s="45">
        <f>H53</f>
        <v>0</v>
      </c>
      <c r="G63" s="6"/>
      <c r="H63" s="45">
        <f t="shared" si="8"/>
        <v>0</v>
      </c>
    </row>
    <row r="64" spans="1:12" ht="17.25" x14ac:dyDescent="0.4">
      <c r="A64" s="6" t="s">
        <v>79</v>
      </c>
      <c r="B64" s="6"/>
      <c r="C64" s="6"/>
      <c r="D64" s="70">
        <f>H34-H30-H31-H32</f>
        <v>0</v>
      </c>
      <c r="E64" s="6"/>
      <c r="F64" s="69"/>
      <c r="G64" s="6"/>
      <c r="H64" s="70">
        <f t="shared" si="8"/>
        <v>0</v>
      </c>
    </row>
    <row r="65" spans="4:8" x14ac:dyDescent="0.25">
      <c r="D65" s="45">
        <f>SUM(D60:D64)</f>
        <v>0</v>
      </c>
      <c r="E65" s="45"/>
      <c r="F65" s="45">
        <f t="shared" ref="F65" si="9">SUM(F60:F64)</f>
        <v>0</v>
      </c>
      <c r="G65" s="45"/>
      <c r="H65" s="46">
        <f>SUM(H60:H64)</f>
        <v>0</v>
      </c>
    </row>
  </sheetData>
  <printOptions gridLines="1"/>
  <pageMargins left="1" right="1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5"/>
  <sheetViews>
    <sheetView zoomScale="125" zoomScaleNormal="125" workbookViewId="0">
      <pane xSplit="1" ySplit="2" topLeftCell="B56" activePane="bottomRight" state="frozen"/>
      <selection activeCell="H26" sqref="H26"/>
      <selection pane="topRight" activeCell="H26" sqref="H26"/>
      <selection pane="bottomLeft" activeCell="H26" sqref="H26"/>
      <selection pane="bottomRight" activeCell="A68" sqref="A68"/>
    </sheetView>
  </sheetViews>
  <sheetFormatPr defaultColWidth="8.85546875" defaultRowHeight="15" x14ac:dyDescent="0.25"/>
  <cols>
    <col min="1" max="1" width="29.42578125" customWidth="1"/>
    <col min="2" max="2" width="12.7109375" customWidth="1"/>
    <col min="3" max="3" width="2" customWidth="1"/>
    <col min="4" max="4" width="12.42578125" customWidth="1"/>
    <col min="5" max="5" width="1.7109375" customWidth="1"/>
    <col min="6" max="6" width="12.28515625" customWidth="1"/>
    <col min="7" max="7" width="3" customWidth="1"/>
    <col min="8" max="8" width="11.28515625" bestFit="1" customWidth="1"/>
    <col min="9" max="9" width="2.85546875" customWidth="1"/>
    <col min="10" max="10" width="11.140625" customWidth="1"/>
    <col min="11" max="11" width="3.140625" customWidth="1"/>
    <col min="12" max="12" width="11.28515625" bestFit="1" customWidth="1"/>
  </cols>
  <sheetData>
    <row r="1" spans="1:12" s="3" customFormat="1" x14ac:dyDescent="0.25">
      <c r="B1" s="3" t="s">
        <v>4</v>
      </c>
      <c r="D1" s="3" t="s">
        <v>4</v>
      </c>
      <c r="F1" s="3" t="s">
        <v>4</v>
      </c>
      <c r="H1" s="9" t="s">
        <v>6</v>
      </c>
      <c r="J1" s="40" t="s">
        <v>7</v>
      </c>
      <c r="L1" s="3" t="s">
        <v>8</v>
      </c>
    </row>
    <row r="2" spans="1:12" s="4" customFormat="1" x14ac:dyDescent="0.25">
      <c r="B2" s="4" t="s">
        <v>10</v>
      </c>
      <c r="D2" s="4" t="s">
        <v>10</v>
      </c>
      <c r="F2" s="4" t="s">
        <v>10</v>
      </c>
      <c r="H2" s="5" t="s">
        <v>10</v>
      </c>
      <c r="J2" s="41" t="s">
        <v>10</v>
      </c>
      <c r="L2" s="4" t="s">
        <v>9</v>
      </c>
    </row>
    <row r="3" spans="1:12" s="4" customFormat="1" x14ac:dyDescent="0.25">
      <c r="A3" s="34" t="s">
        <v>11</v>
      </c>
      <c r="H3" s="5"/>
    </row>
    <row r="4" spans="1:12" s="4" customFormat="1" x14ac:dyDescent="0.25">
      <c r="H4" s="5"/>
    </row>
    <row r="5" spans="1:12" x14ac:dyDescent="0.25">
      <c r="A5" s="35" t="s">
        <v>73</v>
      </c>
      <c r="B5" s="6"/>
      <c r="C5" s="6"/>
      <c r="D5" s="6"/>
      <c r="E5" s="6"/>
      <c r="F5" s="6"/>
      <c r="G5" s="6"/>
      <c r="H5" s="6"/>
    </row>
    <row r="6" spans="1:12" x14ac:dyDescent="0.25">
      <c r="A6" s="6" t="s">
        <v>39</v>
      </c>
      <c r="B6" s="50">
        <v>2746</v>
      </c>
      <c r="C6" s="22" t="s">
        <v>28</v>
      </c>
      <c r="D6" s="8"/>
      <c r="E6" s="8"/>
      <c r="F6" s="8"/>
      <c r="G6" s="6"/>
      <c r="H6" s="67">
        <v>0</v>
      </c>
      <c r="I6" s="2"/>
      <c r="J6" s="33"/>
      <c r="K6" s="2"/>
      <c r="L6" s="30">
        <f>H6</f>
        <v>0</v>
      </c>
    </row>
    <row r="7" spans="1:12" x14ac:dyDescent="0.25">
      <c r="A7" s="6" t="s">
        <v>40</v>
      </c>
      <c r="B7" s="50">
        <v>2636</v>
      </c>
      <c r="C7" s="22" t="s">
        <v>28</v>
      </c>
      <c r="D7" s="8"/>
      <c r="E7" s="8"/>
      <c r="F7" s="8"/>
      <c r="G7" s="6"/>
      <c r="H7" s="67">
        <v>0</v>
      </c>
      <c r="I7" s="2"/>
      <c r="J7" s="33"/>
      <c r="K7" s="2"/>
      <c r="L7" s="30">
        <f t="shared" ref="L7:L21" si="0">H7</f>
        <v>0</v>
      </c>
    </row>
    <row r="8" spans="1:12" x14ac:dyDescent="0.25">
      <c r="A8" s="6" t="s">
        <v>41</v>
      </c>
      <c r="B8" s="50">
        <v>2295</v>
      </c>
      <c r="C8" s="22" t="s">
        <v>28</v>
      </c>
      <c r="D8" s="8"/>
      <c r="E8" s="8"/>
      <c r="F8" s="8"/>
      <c r="G8" s="6"/>
      <c r="H8" s="67">
        <v>0</v>
      </c>
      <c r="I8" s="2"/>
      <c r="J8" s="33"/>
      <c r="K8" s="2"/>
      <c r="L8" s="30">
        <f t="shared" si="0"/>
        <v>0</v>
      </c>
    </row>
    <row r="9" spans="1:12" x14ac:dyDescent="0.25">
      <c r="A9" s="6" t="s">
        <v>42</v>
      </c>
      <c r="B9" s="50">
        <v>2570</v>
      </c>
      <c r="C9" s="22" t="s">
        <v>28</v>
      </c>
      <c r="D9" s="8"/>
      <c r="E9" s="8"/>
      <c r="F9" s="8"/>
      <c r="G9" s="6"/>
      <c r="H9" s="67">
        <v>0</v>
      </c>
      <c r="I9" s="2"/>
      <c r="J9" s="33"/>
      <c r="K9" s="2"/>
      <c r="L9" s="30">
        <f t="shared" si="0"/>
        <v>0</v>
      </c>
    </row>
    <row r="10" spans="1:12" x14ac:dyDescent="0.25">
      <c r="A10" s="6" t="s">
        <v>87</v>
      </c>
      <c r="B10" s="50">
        <v>2207</v>
      </c>
      <c r="C10" s="22" t="s">
        <v>28</v>
      </c>
      <c r="D10" s="8"/>
      <c r="E10" s="8"/>
      <c r="F10" s="8"/>
      <c r="G10" s="6"/>
      <c r="H10" s="67">
        <v>0</v>
      </c>
      <c r="I10" s="2"/>
      <c r="J10" s="33"/>
      <c r="K10" s="2"/>
      <c r="L10" s="30">
        <f t="shared" ref="L10" si="1">H10</f>
        <v>0</v>
      </c>
    </row>
    <row r="11" spans="1:12" x14ac:dyDescent="0.25">
      <c r="A11" s="6" t="s">
        <v>88</v>
      </c>
      <c r="B11" s="50">
        <v>2071</v>
      </c>
      <c r="C11" s="22" t="s">
        <v>28</v>
      </c>
      <c r="D11" s="8"/>
      <c r="E11" s="8"/>
      <c r="F11" s="8"/>
      <c r="G11" s="6"/>
      <c r="H11" s="67">
        <v>0</v>
      </c>
      <c r="I11" s="2"/>
      <c r="J11" s="33"/>
      <c r="K11" s="2"/>
      <c r="L11" s="30">
        <f t="shared" si="0"/>
        <v>0</v>
      </c>
    </row>
    <row r="12" spans="1:12" x14ac:dyDescent="0.25">
      <c r="A12" s="6"/>
      <c r="B12" s="37"/>
      <c r="C12" s="8"/>
      <c r="D12" s="8"/>
      <c r="E12" s="8"/>
      <c r="F12" s="8"/>
      <c r="G12" s="6"/>
      <c r="H12" s="68"/>
      <c r="I12" s="2"/>
      <c r="J12" s="13"/>
      <c r="K12" s="2"/>
      <c r="L12" s="2"/>
    </row>
    <row r="13" spans="1:12" x14ac:dyDescent="0.25">
      <c r="A13" s="35" t="s">
        <v>17</v>
      </c>
      <c r="B13" s="37"/>
      <c r="C13" s="8"/>
      <c r="D13" s="8"/>
      <c r="E13" s="8"/>
      <c r="F13" s="8"/>
      <c r="G13" s="6"/>
      <c r="H13" s="68"/>
      <c r="I13" s="2"/>
      <c r="J13" s="13"/>
      <c r="K13" s="2"/>
      <c r="L13" s="2"/>
    </row>
    <row r="14" spans="1:12" x14ac:dyDescent="0.25">
      <c r="A14" s="6" t="s">
        <v>62</v>
      </c>
      <c r="B14" s="37"/>
      <c r="C14" s="8"/>
      <c r="D14" s="51">
        <v>180</v>
      </c>
      <c r="E14" s="22" t="s">
        <v>31</v>
      </c>
      <c r="F14" s="8"/>
      <c r="G14" s="6"/>
      <c r="H14" s="67">
        <v>0</v>
      </c>
      <c r="I14" s="2"/>
      <c r="J14" s="13"/>
      <c r="K14" s="2"/>
      <c r="L14" s="30">
        <f t="shared" si="0"/>
        <v>0</v>
      </c>
    </row>
    <row r="15" spans="1:12" x14ac:dyDescent="0.25">
      <c r="A15" s="6" t="s">
        <v>33</v>
      </c>
      <c r="B15" s="37"/>
      <c r="C15" s="8"/>
      <c r="D15" s="51">
        <v>151</v>
      </c>
      <c r="E15" s="22" t="s">
        <v>31</v>
      </c>
      <c r="F15" s="8"/>
      <c r="G15" s="6"/>
      <c r="H15" s="67">
        <v>0</v>
      </c>
      <c r="I15" s="2"/>
      <c r="J15" s="13"/>
      <c r="K15" s="2"/>
      <c r="L15" s="30">
        <f t="shared" si="0"/>
        <v>0</v>
      </c>
    </row>
    <row r="16" spans="1:12" x14ac:dyDescent="0.25">
      <c r="A16" s="6" t="s">
        <v>67</v>
      </c>
      <c r="B16" s="37"/>
      <c r="C16" s="8"/>
      <c r="D16" s="51">
        <v>53</v>
      </c>
      <c r="E16" s="22" t="s">
        <v>31</v>
      </c>
      <c r="F16" s="8"/>
      <c r="G16" s="6"/>
      <c r="H16" s="67">
        <v>0</v>
      </c>
      <c r="I16" s="2"/>
      <c r="J16" s="13"/>
      <c r="K16" s="2"/>
      <c r="L16" s="30">
        <f t="shared" si="0"/>
        <v>0</v>
      </c>
    </row>
    <row r="17" spans="1:12" x14ac:dyDescent="0.25">
      <c r="A17" s="6"/>
      <c r="B17" s="37"/>
      <c r="C17" s="8"/>
      <c r="D17" s="8"/>
      <c r="E17" s="8"/>
      <c r="F17" s="8"/>
      <c r="G17" s="6"/>
      <c r="H17" s="68"/>
      <c r="I17" s="2"/>
      <c r="J17" s="13"/>
      <c r="K17" s="2"/>
      <c r="L17" s="2"/>
    </row>
    <row r="18" spans="1:12" x14ac:dyDescent="0.25">
      <c r="A18" s="35" t="s">
        <v>21</v>
      </c>
      <c r="B18" s="37"/>
      <c r="C18" s="8"/>
      <c r="D18" s="8"/>
      <c r="E18" s="8"/>
      <c r="F18" s="8"/>
      <c r="G18" s="6"/>
      <c r="H18" s="68"/>
      <c r="I18" s="2"/>
      <c r="J18" s="13"/>
      <c r="K18" s="2"/>
      <c r="L18" s="2"/>
    </row>
    <row r="19" spans="1:12" x14ac:dyDescent="0.25">
      <c r="A19" s="6" t="s">
        <v>71</v>
      </c>
      <c r="B19" s="37"/>
      <c r="C19" s="8"/>
      <c r="D19" s="8"/>
      <c r="E19" s="8"/>
      <c r="F19" s="20">
        <v>0</v>
      </c>
      <c r="G19" s="6"/>
      <c r="H19" s="67">
        <v>0</v>
      </c>
      <c r="I19" s="2"/>
      <c r="J19" s="13"/>
      <c r="K19" s="2"/>
      <c r="L19" s="30">
        <f t="shared" si="0"/>
        <v>0</v>
      </c>
    </row>
    <row r="20" spans="1:12" x14ac:dyDescent="0.25">
      <c r="A20" s="6" t="s">
        <v>63</v>
      </c>
      <c r="B20" s="37"/>
      <c r="C20" s="8"/>
      <c r="D20" s="8"/>
      <c r="E20" s="8"/>
      <c r="F20" s="51">
        <v>20</v>
      </c>
      <c r="G20" s="23" t="s">
        <v>27</v>
      </c>
      <c r="H20" s="67">
        <v>0</v>
      </c>
      <c r="I20" s="2"/>
      <c r="J20" s="13"/>
      <c r="K20" s="2"/>
      <c r="L20" s="30">
        <f t="shared" ref="L20" si="2">H20</f>
        <v>0</v>
      </c>
    </row>
    <row r="21" spans="1:12" x14ac:dyDescent="0.25">
      <c r="A21" s="6" t="s">
        <v>64</v>
      </c>
      <c r="B21" s="37"/>
      <c r="C21" s="8"/>
      <c r="D21" s="8"/>
      <c r="E21" s="8"/>
      <c r="F21" s="51">
        <v>36</v>
      </c>
      <c r="G21" s="23" t="s">
        <v>27</v>
      </c>
      <c r="H21" s="67">
        <v>0</v>
      </c>
      <c r="I21" s="2"/>
      <c r="J21" s="13"/>
      <c r="K21" s="2"/>
      <c r="L21" s="30">
        <f t="shared" si="0"/>
        <v>0</v>
      </c>
    </row>
    <row r="22" spans="1:12" x14ac:dyDescent="0.25">
      <c r="H22" s="13"/>
      <c r="I22" s="2"/>
      <c r="J22" s="13"/>
      <c r="K22" s="2"/>
      <c r="L22" s="2"/>
    </row>
    <row r="23" spans="1:12" x14ac:dyDescent="0.25">
      <c r="A23" s="36" t="s">
        <v>26</v>
      </c>
      <c r="H23" s="13"/>
      <c r="I23" s="2"/>
      <c r="J23" s="13"/>
      <c r="K23" s="2"/>
      <c r="L23" s="2"/>
    </row>
    <row r="24" spans="1:12" x14ac:dyDescent="0.25">
      <c r="A24" s="7" t="s">
        <v>84</v>
      </c>
      <c r="B24" s="7"/>
      <c r="C24" s="7"/>
      <c r="D24" s="7"/>
      <c r="E24" s="7"/>
      <c r="F24" s="7"/>
      <c r="G24" s="7"/>
      <c r="H24" s="11"/>
      <c r="I24" s="11"/>
      <c r="J24" s="11">
        <v>725</v>
      </c>
      <c r="K24" s="2"/>
      <c r="L24" s="2">
        <f>J24</f>
        <v>725</v>
      </c>
    </row>
    <row r="25" spans="1:12" x14ac:dyDescent="0.25">
      <c r="A25" s="36" t="s">
        <v>78</v>
      </c>
      <c r="H25" s="13"/>
      <c r="I25" s="2"/>
      <c r="J25" s="13"/>
      <c r="K25" s="2"/>
      <c r="L25" s="2"/>
    </row>
    <row r="26" spans="1:12" x14ac:dyDescent="0.25">
      <c r="A26" s="6" t="s">
        <v>89</v>
      </c>
      <c r="B26" s="6"/>
      <c r="C26" s="6"/>
      <c r="D26" s="6"/>
      <c r="E26" s="6"/>
      <c r="F26" s="6"/>
      <c r="G26" s="6"/>
      <c r="H26" s="15">
        <v>-1636</v>
      </c>
      <c r="I26" s="16"/>
      <c r="J26" s="17"/>
      <c r="K26" s="16"/>
      <c r="L26" s="16">
        <f>H26</f>
        <v>-1636</v>
      </c>
    </row>
    <row r="27" spans="1:12" x14ac:dyDescent="0.25">
      <c r="A27" s="6" t="s">
        <v>69</v>
      </c>
      <c r="B27" s="6"/>
      <c r="C27" s="6"/>
      <c r="D27" s="6"/>
      <c r="E27" s="6"/>
      <c r="F27" s="6"/>
      <c r="G27" s="6"/>
      <c r="H27" s="15">
        <f>-IF(SUM(H6:H21)&gt;-H26,0,SUM(H6:H21)+H26)</f>
        <v>1636</v>
      </c>
      <c r="I27" s="16"/>
      <c r="J27" s="17"/>
      <c r="K27" s="16"/>
      <c r="L27" s="16">
        <f>H27</f>
        <v>1636</v>
      </c>
    </row>
    <row r="28" spans="1:12" x14ac:dyDescent="0.25">
      <c r="H28" s="13"/>
      <c r="I28" s="2"/>
      <c r="J28" s="13"/>
      <c r="K28" s="2"/>
      <c r="L28" s="2"/>
    </row>
    <row r="29" spans="1:12" x14ac:dyDescent="0.25">
      <c r="A29" s="36" t="s">
        <v>23</v>
      </c>
    </row>
    <row r="30" spans="1:12" x14ac:dyDescent="0.25">
      <c r="A30" s="6" t="s">
        <v>14</v>
      </c>
      <c r="B30" s="6"/>
      <c r="C30" s="6"/>
      <c r="D30" s="6"/>
      <c r="E30" s="23" t="s">
        <v>31</v>
      </c>
      <c r="F30" s="6"/>
      <c r="G30" s="6"/>
      <c r="H30" s="27">
        <v>0</v>
      </c>
      <c r="L30" s="30">
        <f>H30</f>
        <v>0</v>
      </c>
    </row>
    <row r="31" spans="1:12" ht="14.45" customHeight="1" x14ac:dyDescent="0.25">
      <c r="A31" s="6" t="s">
        <v>15</v>
      </c>
      <c r="B31" s="6"/>
      <c r="C31" s="6"/>
      <c r="D31" s="6"/>
      <c r="E31" s="23" t="s">
        <v>31</v>
      </c>
      <c r="F31" s="6"/>
      <c r="G31" s="6"/>
      <c r="H31" s="27">
        <v>0</v>
      </c>
      <c r="L31" s="30">
        <f t="shared" ref="L31:L32" si="3">H31</f>
        <v>0</v>
      </c>
    </row>
    <row r="32" spans="1:12" x14ac:dyDescent="0.25">
      <c r="A32" s="6" t="s">
        <v>16</v>
      </c>
      <c r="B32" s="6"/>
      <c r="C32" s="6"/>
      <c r="D32" s="6"/>
      <c r="E32" s="23" t="s">
        <v>31</v>
      </c>
      <c r="F32" s="6"/>
      <c r="G32" s="6"/>
      <c r="H32" s="27">
        <v>0</v>
      </c>
      <c r="I32" s="18"/>
      <c r="J32" s="18"/>
      <c r="K32" s="18"/>
      <c r="L32" s="31">
        <f t="shared" si="3"/>
        <v>0</v>
      </c>
    </row>
    <row r="33" spans="1:12" x14ac:dyDescent="0.25">
      <c r="H33" s="14"/>
      <c r="I33" s="14"/>
      <c r="J33" s="14"/>
      <c r="K33" s="14"/>
      <c r="L33" s="14"/>
    </row>
    <row r="34" spans="1:12" x14ac:dyDescent="0.25">
      <c r="A34" s="36"/>
      <c r="B34" s="1"/>
      <c r="H34" s="46">
        <f>SUM(H6:H32)</f>
        <v>0</v>
      </c>
      <c r="I34" s="19"/>
      <c r="J34" s="47">
        <f t="shared" ref="J34" si="4">SUM(J6:J32)</f>
        <v>725</v>
      </c>
      <c r="K34" s="19"/>
      <c r="L34" s="19">
        <f t="shared" ref="L34" si="5">SUM(L6:L32)</f>
        <v>725</v>
      </c>
    </row>
    <row r="36" spans="1:12" x14ac:dyDescent="0.25">
      <c r="A36" s="36" t="s">
        <v>75</v>
      </c>
    </row>
    <row r="37" spans="1:12" x14ac:dyDescent="0.25">
      <c r="A37" s="36" t="s">
        <v>19</v>
      </c>
    </row>
    <row r="38" spans="1:12" x14ac:dyDescent="0.25">
      <c r="A38" s="7" t="s">
        <v>12</v>
      </c>
      <c r="B38" s="7"/>
      <c r="C38" s="7"/>
      <c r="D38" s="7"/>
      <c r="E38" s="7"/>
      <c r="F38" s="7"/>
      <c r="G38" s="7"/>
      <c r="H38" s="7"/>
      <c r="I38" s="7"/>
      <c r="J38" s="26">
        <v>458.33</v>
      </c>
      <c r="L38" s="28">
        <f>J38</f>
        <v>458.33</v>
      </c>
    </row>
    <row r="39" spans="1:12" x14ac:dyDescent="0.25">
      <c r="A39" s="7" t="s">
        <v>72</v>
      </c>
      <c r="B39" s="7"/>
      <c r="C39" s="7"/>
      <c r="D39" s="7"/>
      <c r="E39" s="7"/>
      <c r="F39" s="7"/>
      <c r="G39" s="7"/>
      <c r="H39" s="7"/>
      <c r="I39" s="7"/>
      <c r="J39" s="26">
        <v>-41.67</v>
      </c>
      <c r="L39" s="28">
        <f t="shared" ref="L39:L41" si="6">J39</f>
        <v>-41.67</v>
      </c>
    </row>
    <row r="40" spans="1:12" x14ac:dyDescent="0.25">
      <c r="A40" s="7" t="s">
        <v>18</v>
      </c>
      <c r="B40" s="7"/>
      <c r="C40" s="7"/>
      <c r="D40" s="7"/>
      <c r="E40" s="24" t="s">
        <v>29</v>
      </c>
      <c r="F40" s="7"/>
      <c r="G40" s="7"/>
      <c r="H40" s="7"/>
      <c r="I40" s="7"/>
      <c r="J40" s="26">
        <v>0</v>
      </c>
      <c r="L40" s="28">
        <f t="shared" si="6"/>
        <v>0</v>
      </c>
    </row>
    <row r="41" spans="1:12" x14ac:dyDescent="0.25">
      <c r="A41" s="7" t="s">
        <v>77</v>
      </c>
      <c r="B41" s="7"/>
      <c r="C41" s="7"/>
      <c r="D41" s="7"/>
      <c r="E41" s="24" t="s">
        <v>29</v>
      </c>
      <c r="F41" s="7"/>
      <c r="G41" s="7"/>
      <c r="H41" s="7"/>
      <c r="I41" s="7"/>
      <c r="J41" s="26">
        <v>0</v>
      </c>
      <c r="L41" s="28">
        <f t="shared" si="6"/>
        <v>0</v>
      </c>
    </row>
    <row r="42" spans="1:12" x14ac:dyDescent="0.25">
      <c r="E42" s="42"/>
      <c r="J42" s="33"/>
      <c r="L42" s="14"/>
    </row>
    <row r="44" spans="1:12" hidden="1" x14ac:dyDescent="0.25">
      <c r="A44" s="36" t="s">
        <v>20</v>
      </c>
    </row>
    <row r="45" spans="1:12" hidden="1" x14ac:dyDescent="0.25">
      <c r="A45" s="7" t="s">
        <v>36</v>
      </c>
      <c r="B45" s="7"/>
      <c r="C45" s="7"/>
      <c r="D45" s="7"/>
      <c r="E45" s="7"/>
      <c r="F45" s="7"/>
      <c r="G45" s="24" t="s">
        <v>30</v>
      </c>
      <c r="H45" s="7"/>
      <c r="I45" s="7"/>
      <c r="J45" s="26">
        <v>0</v>
      </c>
      <c r="L45" s="28">
        <f>J45</f>
        <v>0</v>
      </c>
    </row>
    <row r="46" spans="1:12" hidden="1" x14ac:dyDescent="0.25">
      <c r="A46" s="7" t="s">
        <v>37</v>
      </c>
      <c r="B46" s="7"/>
      <c r="C46" s="7"/>
      <c r="D46" s="7"/>
      <c r="E46" s="7"/>
      <c r="F46" s="7"/>
      <c r="G46" s="24" t="s">
        <v>30</v>
      </c>
      <c r="H46" s="7"/>
      <c r="I46" s="7"/>
      <c r="J46" s="26">
        <v>0</v>
      </c>
      <c r="L46" s="28">
        <f t="shared" ref="L46:L48" si="7">J46</f>
        <v>0</v>
      </c>
    </row>
    <row r="47" spans="1:12" hidden="1" x14ac:dyDescent="0.25">
      <c r="A47" s="7" t="s">
        <v>38</v>
      </c>
      <c r="B47" s="7"/>
      <c r="C47" s="7"/>
      <c r="D47" s="7"/>
      <c r="E47" s="7"/>
      <c r="F47" s="7"/>
      <c r="G47" s="24" t="s">
        <v>30</v>
      </c>
      <c r="H47" s="7"/>
      <c r="I47" s="7"/>
      <c r="J47" s="26">
        <v>0</v>
      </c>
      <c r="L47" s="28">
        <f t="shared" si="7"/>
        <v>0</v>
      </c>
    </row>
    <row r="48" spans="1:12" hidden="1" x14ac:dyDescent="0.25">
      <c r="A48" s="7" t="s">
        <v>13</v>
      </c>
      <c r="B48" s="7"/>
      <c r="C48" s="7"/>
      <c r="D48" s="7"/>
      <c r="E48" s="7"/>
      <c r="F48" s="7"/>
      <c r="G48" s="24" t="s">
        <v>30</v>
      </c>
      <c r="H48" s="7"/>
      <c r="I48" s="7"/>
      <c r="J48" s="26">
        <v>0</v>
      </c>
      <c r="L48" s="28">
        <f t="shared" si="7"/>
        <v>0</v>
      </c>
    </row>
    <row r="49" spans="1:12" hidden="1" x14ac:dyDescent="0.25"/>
    <row r="50" spans="1:12" x14ac:dyDescent="0.25">
      <c r="A50" s="36" t="s">
        <v>22</v>
      </c>
    </row>
    <row r="51" spans="1:12" ht="17.25" x14ac:dyDescent="0.25">
      <c r="A51" s="6" t="s">
        <v>90</v>
      </c>
      <c r="B51" s="6"/>
      <c r="C51" s="6"/>
      <c r="D51" s="6"/>
      <c r="E51" s="23" t="s">
        <v>31</v>
      </c>
      <c r="F51" s="6"/>
      <c r="G51" s="6"/>
      <c r="H51" s="25">
        <v>0</v>
      </c>
      <c r="J51" s="38"/>
      <c r="K51" s="2"/>
      <c r="L51" s="30">
        <f>H51</f>
        <v>0</v>
      </c>
    </row>
    <row r="52" spans="1:12" x14ac:dyDescent="0.25">
      <c r="A52" s="6" t="s">
        <v>34</v>
      </c>
      <c r="B52" s="6"/>
      <c r="C52" s="6"/>
      <c r="D52" s="6"/>
      <c r="E52" s="23" t="s">
        <v>31</v>
      </c>
      <c r="F52" s="6"/>
      <c r="G52" s="6"/>
      <c r="H52" s="25">
        <v>0</v>
      </c>
      <c r="J52" s="38"/>
      <c r="K52" s="2"/>
      <c r="L52" s="30">
        <f>H52</f>
        <v>0</v>
      </c>
    </row>
    <row r="53" spans="1:12" ht="17.25" x14ac:dyDescent="0.4">
      <c r="A53" s="6" t="s">
        <v>35</v>
      </c>
      <c r="B53" s="6"/>
      <c r="C53" s="6"/>
      <c r="D53" s="6"/>
      <c r="E53" s="23" t="s">
        <v>31</v>
      </c>
      <c r="F53" s="6"/>
      <c r="G53" s="6"/>
      <c r="H53" s="29">
        <v>0</v>
      </c>
      <c r="I53" s="10"/>
      <c r="J53" s="39">
        <v>0</v>
      </c>
      <c r="K53" s="12"/>
      <c r="L53" s="32">
        <f>H53</f>
        <v>0</v>
      </c>
    </row>
    <row r="54" spans="1:12" ht="17.25" x14ac:dyDescent="0.25">
      <c r="A54" t="s">
        <v>93</v>
      </c>
    </row>
    <row r="55" spans="1:12" s="1" customFormat="1" x14ac:dyDescent="0.25">
      <c r="G55" s="48" t="s">
        <v>55</v>
      </c>
      <c r="H55" s="19">
        <f>SUM(H34:H53)</f>
        <v>0</v>
      </c>
      <c r="I55" s="19"/>
      <c r="J55" s="19">
        <f>SUM(J34:J53)</f>
        <v>1141.6599999999999</v>
      </c>
      <c r="K55" s="19"/>
      <c r="L55" s="19">
        <f>SUM(L34:L53)</f>
        <v>1141.6599999999999</v>
      </c>
    </row>
    <row r="56" spans="1:12" x14ac:dyDescent="0.25">
      <c r="H56" s="21" t="s">
        <v>24</v>
      </c>
      <c r="I56" s="21"/>
      <c r="J56" s="21" t="s">
        <v>25</v>
      </c>
      <c r="L56" s="21" t="s">
        <v>32</v>
      </c>
    </row>
    <row r="58" spans="1:12" x14ac:dyDescent="0.25">
      <c r="B58" s="44"/>
      <c r="C58" s="44"/>
      <c r="D58" s="3" t="s">
        <v>47</v>
      </c>
      <c r="E58" s="3"/>
      <c r="F58" s="3" t="s">
        <v>52</v>
      </c>
    </row>
    <row r="59" spans="1:12" x14ac:dyDescent="0.25">
      <c r="A59" s="36" t="s">
        <v>54</v>
      </c>
      <c r="D59" s="4" t="s">
        <v>48</v>
      </c>
      <c r="E59" s="4"/>
      <c r="F59" s="4" t="s">
        <v>48</v>
      </c>
    </row>
    <row r="60" spans="1:12" x14ac:dyDescent="0.25">
      <c r="A60" s="6" t="s">
        <v>53</v>
      </c>
      <c r="B60" s="6"/>
      <c r="C60" s="6"/>
      <c r="D60" s="45">
        <f>H30+H31+H32</f>
        <v>0</v>
      </c>
      <c r="E60" s="6"/>
      <c r="F60" s="6"/>
      <c r="G60" s="6"/>
      <c r="H60" s="45">
        <f>SUM(D60:F60)</f>
        <v>0</v>
      </c>
    </row>
    <row r="61" spans="1:12" x14ac:dyDescent="0.25">
      <c r="A61" s="6" t="s">
        <v>49</v>
      </c>
      <c r="B61" s="6"/>
      <c r="C61" s="6"/>
      <c r="D61" s="6"/>
      <c r="E61" s="6"/>
      <c r="F61" s="45">
        <f>H51</f>
        <v>0</v>
      </c>
      <c r="G61" s="6"/>
      <c r="H61" s="45">
        <f t="shared" ref="H61:H64" si="8">SUM(D61:F61)</f>
        <v>0</v>
      </c>
    </row>
    <row r="62" spans="1:12" x14ac:dyDescent="0.25">
      <c r="A62" s="6" t="s">
        <v>50</v>
      </c>
      <c r="B62" s="6"/>
      <c r="C62" s="6"/>
      <c r="D62" s="45">
        <f>H52</f>
        <v>0</v>
      </c>
      <c r="E62" s="6"/>
      <c r="F62" s="6"/>
      <c r="G62" s="6"/>
      <c r="H62" s="45">
        <f t="shared" si="8"/>
        <v>0</v>
      </c>
    </row>
    <row r="63" spans="1:12" x14ac:dyDescent="0.25">
      <c r="A63" s="6" t="s">
        <v>51</v>
      </c>
      <c r="B63" s="6"/>
      <c r="C63" s="6"/>
      <c r="D63" s="6"/>
      <c r="E63" s="6"/>
      <c r="F63" s="45">
        <f>H53</f>
        <v>0</v>
      </c>
      <c r="G63" s="6"/>
      <c r="H63" s="45">
        <f t="shared" si="8"/>
        <v>0</v>
      </c>
    </row>
    <row r="64" spans="1:12" x14ac:dyDescent="0.25">
      <c r="A64" s="6" t="s">
        <v>79</v>
      </c>
      <c r="B64" s="6"/>
      <c r="C64" s="6"/>
      <c r="D64" s="70">
        <f>H34-H30-H31-H32</f>
        <v>0</v>
      </c>
      <c r="E64" s="6"/>
      <c r="F64" s="70"/>
      <c r="G64" s="6"/>
      <c r="H64" s="70">
        <f t="shared" si="8"/>
        <v>0</v>
      </c>
    </row>
    <row r="65" spans="4:8" x14ac:dyDescent="0.25">
      <c r="D65" s="45">
        <f>SUM(D60:D64)</f>
        <v>0</v>
      </c>
      <c r="E65" s="45"/>
      <c r="F65" s="45">
        <f t="shared" ref="F65" si="9">SUM(F60:F64)</f>
        <v>0</v>
      </c>
      <c r="G65" s="45"/>
      <c r="H65" s="46">
        <f>SUM(H60:H64)</f>
        <v>0</v>
      </c>
    </row>
  </sheetData>
  <printOptions gridLines="1"/>
  <pageMargins left="1" right="1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PASTOR ONLY</vt:lpstr>
      <vt:lpstr>PASTOR PLUS ONE</vt:lpstr>
      <vt:lpstr>PASTOR PLUS FAMILY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 Jamieson</dc:creator>
  <cp:lastModifiedBy>Bruce Galvin</cp:lastModifiedBy>
  <cp:lastPrinted>2022-10-20T23:25:31Z</cp:lastPrinted>
  <dcterms:created xsi:type="dcterms:W3CDTF">2015-12-21T17:17:13Z</dcterms:created>
  <dcterms:modified xsi:type="dcterms:W3CDTF">2023-11-07T19:35:39Z</dcterms:modified>
</cp:coreProperties>
</file>