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a5370effd35d65/Documents/KALAMA METHODITS/UMW/"/>
    </mc:Choice>
  </mc:AlternateContent>
  <xr:revisionPtr revIDLastSave="4" documentId="8_{D66B54E1-2082-480A-A071-024342BC9F71}" xr6:coauthVersionLast="47" xr6:coauthVersionMax="47" xr10:uidLastSave="{73EAFB5C-8F22-4B99-9E0C-301F3FC70565}"/>
  <bookViews>
    <workbookView xWindow="-108" yWindow="-108" windowWidth="23256" windowHeight="12576" xr2:uid="{FE72C4D0-3E85-4614-872B-79818AAA20F8}"/>
  </bookViews>
  <sheets>
    <sheet name="EXAMPLE" sheetId="1" r:id="rId1"/>
    <sheet name="BLANK FOR NEW UNI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L37" i="1"/>
  <c r="P37" i="1"/>
  <c r="Q37" i="1"/>
  <c r="L38" i="1"/>
  <c r="P38" i="1"/>
  <c r="Q38" i="1"/>
  <c r="L39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4" i="2"/>
  <c r="Q13" i="2"/>
  <c r="Q12" i="2"/>
  <c r="Q11" i="2"/>
  <c r="Q10" i="2"/>
  <c r="Q9" i="2"/>
  <c r="Q8" i="2"/>
  <c r="Q7" i="2"/>
  <c r="Q6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7" i="1"/>
  <c r="B8" i="1" s="1"/>
  <c r="B9" i="1" s="1"/>
  <c r="B6" i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L37" i="2"/>
  <c r="B34" i="2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34" i="1" l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2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L38" i="2"/>
  <c r="B67" i="1" l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L39" i="2"/>
  <c r="B97" i="2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97" i="1" l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</calcChain>
</file>

<file path=xl/sharedStrings.xml><?xml version="1.0" encoding="utf-8"?>
<sst xmlns="http://schemas.openxmlformats.org/spreadsheetml/2006/main" count="121" uniqueCount="58">
  <si>
    <t>UNITED WOMEN IN FAITH UNIT WORKSHEET</t>
  </si>
  <si>
    <t xml:space="preserve"> </t>
  </si>
  <si>
    <t>DATE</t>
  </si>
  <si>
    <t>CHECKING ACCOUNT BALANCE</t>
  </si>
  <si>
    <t>EXPENSE</t>
  </si>
  <si>
    <t>CHECK #</t>
  </si>
  <si>
    <t>DESCRIPTION</t>
  </si>
  <si>
    <t>CODE</t>
  </si>
  <si>
    <t>DEPOSIT</t>
  </si>
  <si>
    <t>FROM</t>
  </si>
  <si>
    <t>GUIDE</t>
  </si>
  <si>
    <t>TICKETS FUNDRAISER</t>
  </si>
  <si>
    <t>F</t>
  </si>
  <si>
    <t>DONATION</t>
  </si>
  <si>
    <t>SMITH</t>
  </si>
  <si>
    <t>D</t>
  </si>
  <si>
    <t>MAYOR FUNDRAISER</t>
  </si>
  <si>
    <t xml:space="preserve">STAMPS </t>
  </si>
  <si>
    <t>G</t>
  </si>
  <si>
    <t>JONES</t>
  </si>
  <si>
    <t>E</t>
  </si>
  <si>
    <t>GENERAL</t>
  </si>
  <si>
    <t>UNRESTRICTED</t>
  </si>
  <si>
    <t>DONATIONS FOR FUNDRAISER</t>
  </si>
  <si>
    <t>A</t>
  </si>
  <si>
    <t>J</t>
  </si>
  <si>
    <t>B</t>
  </si>
  <si>
    <t>K</t>
  </si>
  <si>
    <t>C</t>
  </si>
  <si>
    <t>H</t>
  </si>
  <si>
    <t>I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</si>
  <si>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</si>
  <si>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</si>
  <si>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</si>
  <si>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</si>
  <si>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</si>
  <si>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</si>
  <si>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</si>
  <si>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</si>
  <si>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</si>
  <si>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</si>
  <si>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</si>
  <si>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EXPENSES</t>
  </si>
  <si>
    <t xml:space="preserve">GUIDE </t>
  </si>
  <si>
    <t>DONATIONS</t>
  </si>
  <si>
    <t>MONTHY</t>
  </si>
  <si>
    <t>END BAL</t>
  </si>
  <si>
    <t>UWIF</t>
  </si>
  <si>
    <t>INCOMING</t>
  </si>
  <si>
    <t>CENTERPIECE FUNDRAISER</t>
  </si>
  <si>
    <t>MEMORIAL DONATION</t>
  </si>
  <si>
    <t>THOMPSON</t>
  </si>
  <si>
    <t>MEMORIAL CONTRIBUTION</t>
  </si>
  <si>
    <t>UWIF CHECK #</t>
  </si>
  <si>
    <t>INCOMING CHECK #</t>
  </si>
  <si>
    <t>EXAMPLE WORKSHEET PRESENTED UWIF CENTRALIA 09212025</t>
  </si>
  <si>
    <t>SHOP W A COP FUNDRAISER</t>
  </si>
  <si>
    <t>locked formulas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</si>
</sst>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4" fontId="1" fillId="0" borderId="0" xfId="0" applyNumberFormat="1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/>
    <xf numFmtId="14" fontId="0" fillId="0" borderId="0" xfId="0" applyNumberFormat="1"/>
    <xf numFmtId="16" fontId="0" fillId="0" borderId="0" xfId="0" applyNumberFormat="1"/>
    <xf numFmtId="44" fontId="1" fillId="0" borderId="0" xfId="0" applyNumberFormat="1" applyFon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Protection="1">
      <protection locked="0"/>
    </xf>
    <xf numFmtId="4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4" fontId="0" fillId="0" borderId="0" xfId="0" applyNumberFormat="1" applyProtection="1">
      <protection locked="0"/>
    </xf>
    <xf numFmtId="16" fontId="0" fillId="0" borderId="0" xfId="0" applyNumberFormat="1" applyProtection="1">
      <protection locked="0"/>
    </xf>
    <xf numFmtId="4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4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8F6DD-FA5B-4E89-8ABA-855339DB33B4}">
  <dimension ref="A1:Q316"/>
  <sheetViews>
    <sheetView tabSelected="1" topLeftCell="C1" workbookViewId="0">
      <selection sqref="A1:Q46"/>
    </sheetView>
  </sheetViews>
  <sheetFormatPr defaultRowHeight="14.4" x14ac:dyDescent="0.3"/>
  <cols>
    <col min="1" max="1" width="12.33203125" customWidth="1"/>
    <col min="2" max="2" width="18.5546875" style="2" customWidth="1"/>
    <col min="3" max="3" width="14.33203125" style="2" customWidth="1"/>
    <col min="5" max="5" width="23.21875" customWidth="1"/>
    <col min="6" max="6" width="7.33203125" customWidth="1"/>
    <col min="7" max="7" width="14.77734375" style="2" customWidth="1"/>
    <col min="8" max="8" width="10.77734375" customWidth="1"/>
    <col min="9" max="10" width="22.44140625" customWidth="1"/>
    <col min="12" max="12" width="1.33203125" customWidth="1"/>
    <col min="13" max="13" width="5.109375" customWidth="1"/>
    <col min="16" max="16" width="20.33203125" customWidth="1"/>
    <col min="17" max="17" width="20.77734375" style="2" customWidth="1"/>
    <col min="18" max="18" width="13.88671875" customWidth="1"/>
  </cols>
  <sheetData>
    <row r="1" spans="1:17" ht="18" x14ac:dyDescent="0.35">
      <c r="A1" s="1" t="s">
        <v>0</v>
      </c>
      <c r="E1" s="17" t="s">
        <v>55</v>
      </c>
      <c r="F1" s="17"/>
      <c r="G1" s="18"/>
      <c r="H1" s="17"/>
    </row>
    <row r="2" spans="1:17" x14ac:dyDescent="0.3">
      <c r="E2" t="s">
        <v>1</v>
      </c>
    </row>
    <row r="3" spans="1:17" x14ac:dyDescent="0.3">
      <c r="D3" t="s">
        <v>1</v>
      </c>
      <c r="H3" t="s">
        <v>1</v>
      </c>
    </row>
    <row r="4" spans="1:17" ht="54" x14ac:dyDescent="0.35">
      <c r="A4" s="3" t="s">
        <v>2</v>
      </c>
      <c r="B4" s="14" t="s">
        <v>3</v>
      </c>
      <c r="C4" s="3" t="s">
        <v>4</v>
      </c>
      <c r="D4" s="15" t="s">
        <v>53</v>
      </c>
      <c r="E4" s="4" t="s">
        <v>6</v>
      </c>
      <c r="F4" s="4" t="s">
        <v>7</v>
      </c>
      <c r="G4" s="3" t="s">
        <v>8</v>
      </c>
      <c r="H4" s="16" t="s">
        <v>54</v>
      </c>
      <c r="I4" s="4" t="s">
        <v>6</v>
      </c>
      <c r="J4" s="4" t="s">
        <v>9</v>
      </c>
      <c r="K4" s="4" t="s">
        <v>7</v>
      </c>
      <c r="L4" s="4"/>
      <c r="M4" s="4"/>
      <c r="N4" s="4" t="s">
        <v>10</v>
      </c>
      <c r="O4" s="4" t="s">
        <v>42</v>
      </c>
      <c r="P4" s="4"/>
    </row>
    <row r="5" spans="1:17" x14ac:dyDescent="0.3">
      <c r="A5" s="5">
        <v>45900</v>
      </c>
      <c r="B5" s="2">
        <v>300</v>
      </c>
      <c r="Q5" s="2" t="s">
        <v>1</v>
      </c>
    </row>
    <row r="6" spans="1:17" x14ac:dyDescent="0.3">
      <c r="A6" s="5">
        <v>45901</v>
      </c>
      <c r="B6" s="2">
        <f>B5-C6+G6</f>
        <v>350</v>
      </c>
      <c r="C6" s="2">
        <v>150</v>
      </c>
      <c r="D6">
        <v>12</v>
      </c>
      <c r="E6" t="s">
        <v>11</v>
      </c>
      <c r="F6" t="s">
        <v>24</v>
      </c>
      <c r="G6" s="2">
        <v>200</v>
      </c>
      <c r="H6">
        <v>100</v>
      </c>
      <c r="I6" t="s">
        <v>13</v>
      </c>
      <c r="J6" t="s">
        <v>14</v>
      </c>
      <c r="K6" t="s">
        <v>25</v>
      </c>
      <c r="N6" t="s">
        <v>24</v>
      </c>
      <c r="O6" t="s">
        <v>56</v>
      </c>
      <c r="Q6" s="2">
        <f>SUMIF($F$6:$F$308,"A",$C$6:$C$308)</f>
        <v>216.5</v>
      </c>
    </row>
    <row r="7" spans="1:17" x14ac:dyDescent="0.3">
      <c r="A7" s="5">
        <v>45902</v>
      </c>
      <c r="B7" s="2">
        <f t="shared" ref="B7:B70" si="0">B6-C7+G7</f>
        <v>375</v>
      </c>
      <c r="C7" s="2">
        <v>75</v>
      </c>
      <c r="D7">
        <v>13</v>
      </c>
      <c r="E7" t="s">
        <v>17</v>
      </c>
      <c r="F7" t="s">
        <v>26</v>
      </c>
      <c r="G7" s="2">
        <v>100</v>
      </c>
      <c r="H7">
        <v>1412</v>
      </c>
      <c r="I7" t="s">
        <v>13</v>
      </c>
      <c r="J7" t="s">
        <v>19</v>
      </c>
      <c r="K7" t="s">
        <v>27</v>
      </c>
      <c r="N7" t="s">
        <v>26</v>
      </c>
      <c r="O7" t="s">
        <v>21</v>
      </c>
      <c r="Q7" s="2">
        <f>SUMIF($F$6:$F$308,"B",$C$6:$C$308)</f>
        <v>75</v>
      </c>
    </row>
    <row r="8" spans="1:17" x14ac:dyDescent="0.3">
      <c r="A8" s="5">
        <v>45903</v>
      </c>
      <c r="B8" s="2">
        <f t="shared" si="0"/>
        <v>308.5</v>
      </c>
      <c r="C8" s="2">
        <v>66.5</v>
      </c>
      <c r="D8">
        <v>14</v>
      </c>
      <c r="E8" t="s">
        <v>49</v>
      </c>
      <c r="F8" t="s">
        <v>24</v>
      </c>
      <c r="N8" t="s">
        <v>28</v>
      </c>
      <c r="Q8" s="2">
        <f>SUMIF($F$6:$F$308,"C",$C$6:$C$308)</f>
        <v>0</v>
      </c>
    </row>
    <row r="9" spans="1:17" x14ac:dyDescent="0.3">
      <c r="A9" s="5">
        <v>45904</v>
      </c>
      <c r="B9" s="2">
        <f t="shared" si="0"/>
        <v>1708.5</v>
      </c>
      <c r="G9" s="2">
        <v>1400</v>
      </c>
      <c r="H9">
        <v>4455</v>
      </c>
      <c r="I9" t="s">
        <v>50</v>
      </c>
      <c r="J9" t="s">
        <v>51</v>
      </c>
      <c r="K9" t="s">
        <v>31</v>
      </c>
      <c r="N9" t="s">
        <v>15</v>
      </c>
      <c r="Q9" s="2">
        <f>SUMIF($F$6:$F$308,"D",$C$6:$C$308)</f>
        <v>0</v>
      </c>
    </row>
    <row r="10" spans="1:17" x14ac:dyDescent="0.3">
      <c r="A10" s="5">
        <v>45905</v>
      </c>
      <c r="B10" s="2">
        <f t="shared" si="0"/>
        <v>1708.5</v>
      </c>
      <c r="N10" t="s">
        <v>20</v>
      </c>
      <c r="Q10" s="2">
        <f>SUMIF($F$6:$F$308,"E",$C$6:$C$308)</f>
        <v>0</v>
      </c>
    </row>
    <row r="11" spans="1:17" x14ac:dyDescent="0.3">
      <c r="A11" s="5">
        <v>45906</v>
      </c>
      <c r="B11" s="2">
        <f t="shared" si="0"/>
        <v>1708.5</v>
      </c>
      <c r="N11" t="s">
        <v>12</v>
      </c>
      <c r="Q11" s="2">
        <f>SUMIF($F$6:$F$308,"F",$C$6:$C$308)</f>
        <v>0</v>
      </c>
    </row>
    <row r="12" spans="1:17" x14ac:dyDescent="0.3">
      <c r="A12" s="5">
        <v>45907</v>
      </c>
      <c r="B12" s="2">
        <f t="shared" si="0"/>
        <v>1708.5</v>
      </c>
      <c r="N12" t="s">
        <v>18</v>
      </c>
      <c r="Q12" s="2">
        <f>SUMIF($F$6:$F$308,"G",$C$6:$C$308)</f>
        <v>0</v>
      </c>
    </row>
    <row r="13" spans="1:17" x14ac:dyDescent="0.3">
      <c r="A13" s="5">
        <v>45908</v>
      </c>
      <c r="B13" s="2">
        <f t="shared" si="0"/>
        <v>1708.5</v>
      </c>
      <c r="E13" t="s">
        <v>1</v>
      </c>
      <c r="N13" t="s">
        <v>29</v>
      </c>
      <c r="Q13" s="2">
        <f>SUMIF($F$6:$F$308,"H",$C$6:$C$308)</f>
        <v>0</v>
      </c>
    </row>
    <row r="14" spans="1:17" x14ac:dyDescent="0.3">
      <c r="A14" s="5">
        <v>45909</v>
      </c>
      <c r="B14" s="2">
        <f t="shared" si="0"/>
        <v>1708.5</v>
      </c>
      <c r="N14" t="s">
        <v>30</v>
      </c>
      <c r="Q14" s="2">
        <f>SUMIF($F$6:$F$308,"I",$C$6:$C$308)</f>
        <v>0</v>
      </c>
    </row>
    <row r="15" spans="1:17" x14ac:dyDescent="0.3">
      <c r="A15" s="5">
        <v>45910</v>
      </c>
      <c r="B15" s="2">
        <f t="shared" si="0"/>
        <v>1708.5</v>
      </c>
    </row>
    <row r="16" spans="1:17" x14ac:dyDescent="0.3">
      <c r="A16" s="5">
        <v>45911</v>
      </c>
      <c r="B16" s="2">
        <f t="shared" si="0"/>
        <v>1708.5</v>
      </c>
    </row>
    <row r="17" spans="1:17" x14ac:dyDescent="0.3">
      <c r="A17" s="5">
        <v>45912</v>
      </c>
      <c r="B17" s="2">
        <f t="shared" si="0"/>
        <v>1708.5</v>
      </c>
    </row>
    <row r="18" spans="1:17" x14ac:dyDescent="0.3">
      <c r="A18" s="5">
        <v>45913</v>
      </c>
      <c r="B18" s="2">
        <f t="shared" si="0"/>
        <v>1708.5</v>
      </c>
    </row>
    <row r="19" spans="1:17" ht="18" x14ac:dyDescent="0.35">
      <c r="A19" s="5">
        <v>45914</v>
      </c>
      <c r="B19" s="2">
        <f t="shared" si="0"/>
        <v>1708.5</v>
      </c>
      <c r="N19" s="4" t="s">
        <v>43</v>
      </c>
      <c r="O19" s="4" t="s">
        <v>44</v>
      </c>
      <c r="P19" s="4"/>
    </row>
    <row r="20" spans="1:17" x14ac:dyDescent="0.3">
      <c r="A20" s="5">
        <v>45915</v>
      </c>
      <c r="B20" s="2">
        <f t="shared" si="0"/>
        <v>1708.5</v>
      </c>
      <c r="N20" t="s">
        <v>25</v>
      </c>
      <c r="O20" t="s">
        <v>22</v>
      </c>
      <c r="Q20" s="2">
        <f>SUMIF($K$6:$K$308,"J",$G$6:$G$308)</f>
        <v>200</v>
      </c>
    </row>
    <row r="21" spans="1:17" x14ac:dyDescent="0.3">
      <c r="A21" s="5">
        <v>45916</v>
      </c>
      <c r="B21" s="2">
        <f t="shared" si="0"/>
        <v>1708.5</v>
      </c>
      <c r="N21" t="s">
        <v>27</v>
      </c>
      <c r="O21" t="s">
        <v>23</v>
      </c>
      <c r="Q21" s="2">
        <f>SUMIF($K$6:$K$308,"K",$G$6:$G$308)</f>
        <v>100</v>
      </c>
    </row>
    <row r="22" spans="1:17" x14ac:dyDescent="0.3">
      <c r="A22" s="5">
        <v>45917</v>
      </c>
      <c r="B22" s="2">
        <f t="shared" si="0"/>
        <v>1708.5</v>
      </c>
      <c r="N22" t="s">
        <v>31</v>
      </c>
      <c r="O22" t="s">
        <v>52</v>
      </c>
      <c r="Q22" s="2">
        <f>SUMIF($K$6:$K$308,"L",$G$6:$G$308)</f>
        <v>1400</v>
      </c>
    </row>
    <row r="23" spans="1:17" x14ac:dyDescent="0.3">
      <c r="A23" s="5">
        <v>45918</v>
      </c>
      <c r="B23" s="2">
        <f t="shared" si="0"/>
        <v>1708.5</v>
      </c>
      <c r="N23" t="s">
        <v>32</v>
      </c>
      <c r="Q23" s="2">
        <f>SUMIF($K$6:$K$308,"M",$G$6:$G$308)</f>
        <v>0</v>
      </c>
    </row>
    <row r="24" spans="1:17" x14ac:dyDescent="0.3">
      <c r="A24" s="5">
        <v>45919</v>
      </c>
      <c r="B24" s="2">
        <f t="shared" si="0"/>
        <v>1708.5</v>
      </c>
      <c r="N24" t="s">
        <v>33</v>
      </c>
      <c r="Q24" s="2">
        <f>SUMIF($K$6:$K$308,"N",$G$6:$G$308)</f>
        <v>0</v>
      </c>
    </row>
    <row r="25" spans="1:17" x14ac:dyDescent="0.3">
      <c r="A25" s="5">
        <v>45920</v>
      </c>
      <c r="B25" s="2">
        <f t="shared" si="0"/>
        <v>1708.5</v>
      </c>
      <c r="N25" t="s">
        <v>34</v>
      </c>
      <c r="Q25" s="2">
        <f>SUMIF($K$6:$K$308,"O",$G$6:$G$308)</f>
        <v>0</v>
      </c>
    </row>
    <row r="26" spans="1:17" x14ac:dyDescent="0.3">
      <c r="A26" s="5">
        <v>45921</v>
      </c>
      <c r="B26" s="2">
        <f t="shared" si="0"/>
        <v>1708.5</v>
      </c>
      <c r="N26" t="s">
        <v>35</v>
      </c>
      <c r="Q26" s="2">
        <f>SUMIF($K$6:$K$308,"P",$G$6:$G$308)</f>
        <v>0</v>
      </c>
    </row>
    <row r="27" spans="1:17" x14ac:dyDescent="0.3">
      <c r="A27" s="5">
        <v>45922</v>
      </c>
      <c r="B27" s="2">
        <f t="shared" si="0"/>
        <v>1708.5</v>
      </c>
      <c r="N27" t="s">
        <v>36</v>
      </c>
      <c r="Q27" s="2">
        <f>SUMIF($K$6:$K$308,"Q",$G$6:$G$308)</f>
        <v>0</v>
      </c>
    </row>
    <row r="28" spans="1:17" x14ac:dyDescent="0.3">
      <c r="A28" s="5">
        <v>45923</v>
      </c>
      <c r="B28" s="2">
        <f t="shared" si="0"/>
        <v>1708.5</v>
      </c>
      <c r="N28" t="s">
        <v>37</v>
      </c>
      <c r="Q28" s="2">
        <f>SUMIF($K$6:$K$308,"R",$G$6:$G$308)</f>
        <v>0</v>
      </c>
    </row>
    <row r="29" spans="1:17" x14ac:dyDescent="0.3">
      <c r="A29" s="5">
        <v>45924</v>
      </c>
      <c r="B29" s="2">
        <f t="shared" si="0"/>
        <v>1708.5</v>
      </c>
      <c r="N29" t="s">
        <v>38</v>
      </c>
      <c r="Q29" s="2">
        <f>SUMIF($K$6:$K$308,"S",$G$6:$G$308)</f>
        <v>0</v>
      </c>
    </row>
    <row r="30" spans="1:17" x14ac:dyDescent="0.3">
      <c r="A30" s="5">
        <v>45925</v>
      </c>
      <c r="B30" s="2">
        <f t="shared" si="0"/>
        <v>1708.5</v>
      </c>
      <c r="N30" t="s">
        <v>39</v>
      </c>
      <c r="Q30" s="2">
        <f>SUMIF($K$6:$K$308,"T",$G$6:$G$308)</f>
        <v>0</v>
      </c>
    </row>
    <row r="31" spans="1:17" x14ac:dyDescent="0.3">
      <c r="A31" s="5">
        <v>45926</v>
      </c>
      <c r="B31" s="2">
        <f t="shared" si="0"/>
        <v>1708.5</v>
      </c>
      <c r="N31" t="s">
        <v>40</v>
      </c>
      <c r="Q31" s="2">
        <f>SUMIF($K$6:$K$308,"U",$G$6:$G$308)</f>
        <v>0</v>
      </c>
    </row>
    <row r="32" spans="1:17" x14ac:dyDescent="0.3">
      <c r="A32" s="5">
        <v>45927</v>
      </c>
      <c r="B32" s="2">
        <f t="shared" si="0"/>
        <v>1708.5</v>
      </c>
      <c r="N32" t="s">
        <v>41</v>
      </c>
      <c r="Q32" s="2">
        <f>SUMIF($K$6:$K$308,"V",$G$6:$G$308)</f>
        <v>0</v>
      </c>
    </row>
    <row r="33" spans="1:17" x14ac:dyDescent="0.3">
      <c r="A33" s="5">
        <v>45928</v>
      </c>
      <c r="B33" s="2">
        <f t="shared" si="0"/>
        <v>1708.5</v>
      </c>
    </row>
    <row r="34" spans="1:17" x14ac:dyDescent="0.3">
      <c r="A34" s="5">
        <v>45929</v>
      </c>
      <c r="B34" s="2">
        <f t="shared" si="0"/>
        <v>1708.5</v>
      </c>
    </row>
    <row r="35" spans="1:17" x14ac:dyDescent="0.3">
      <c r="A35" s="5">
        <v>45930</v>
      </c>
      <c r="B35" s="2">
        <f t="shared" si="0"/>
        <v>1708.5</v>
      </c>
    </row>
    <row r="36" spans="1:17" x14ac:dyDescent="0.3">
      <c r="A36" s="5">
        <v>45931</v>
      </c>
      <c r="B36" s="2">
        <f t="shared" si="0"/>
        <v>1708.5</v>
      </c>
      <c r="L36" t="s">
        <v>46</v>
      </c>
      <c r="N36" t="s">
        <v>45</v>
      </c>
      <c r="P36" t="s">
        <v>42</v>
      </c>
      <c r="Q36" s="2" t="s">
        <v>44</v>
      </c>
    </row>
    <row r="37" spans="1:17" x14ac:dyDescent="0.3">
      <c r="A37" s="5">
        <v>45932</v>
      </c>
      <c r="B37" s="2">
        <f t="shared" si="0"/>
        <v>1708.5</v>
      </c>
      <c r="L37" s="2">
        <f>B33</f>
        <v>1708.5</v>
      </c>
      <c r="N37" s="6">
        <v>45925</v>
      </c>
      <c r="P37" s="2">
        <f>SUM(C6:C35)</f>
        <v>291.5</v>
      </c>
      <c r="Q37" s="2">
        <f>SUM(G6:G35)</f>
        <v>1700</v>
      </c>
    </row>
    <row r="38" spans="1:17" x14ac:dyDescent="0.3">
      <c r="A38" s="5">
        <v>45933</v>
      </c>
      <c r="B38" s="2">
        <f t="shared" si="0"/>
        <v>1708.5</v>
      </c>
      <c r="L38" s="2">
        <f>B66</f>
        <v>1708.5</v>
      </c>
      <c r="N38" s="6">
        <v>45955</v>
      </c>
      <c r="P38" s="2">
        <f>SUM(C36:C66)</f>
        <v>0</v>
      </c>
      <c r="Q38" s="2">
        <f>SUM(G36:G66)</f>
        <v>0</v>
      </c>
    </row>
    <row r="39" spans="1:17" x14ac:dyDescent="0.3">
      <c r="A39" s="5">
        <v>45934</v>
      </c>
      <c r="B39" s="2">
        <f t="shared" si="0"/>
        <v>1708.5</v>
      </c>
      <c r="L39" s="2">
        <f>B96</f>
        <v>1708.5</v>
      </c>
      <c r="N39" s="6">
        <v>45986</v>
      </c>
      <c r="P39" s="2">
        <f>SUM(C67:C96)</f>
        <v>0</v>
      </c>
      <c r="Q39" s="2">
        <f>SUM(G67:G96)</f>
        <v>0</v>
      </c>
    </row>
    <row r="40" spans="1:17" x14ac:dyDescent="0.3">
      <c r="A40" s="5">
        <v>45935</v>
      </c>
      <c r="B40" s="2">
        <f t="shared" si="0"/>
        <v>1708.5</v>
      </c>
      <c r="N40" s="6">
        <v>46016</v>
      </c>
      <c r="P40" s="2">
        <f>SUM(C97:C127)</f>
        <v>0</v>
      </c>
      <c r="Q40" s="2">
        <f>SUM(G97:G127)</f>
        <v>0</v>
      </c>
    </row>
    <row r="41" spans="1:17" x14ac:dyDescent="0.3">
      <c r="A41" s="5">
        <v>45936</v>
      </c>
      <c r="B41" s="2">
        <f t="shared" si="0"/>
        <v>1708.5</v>
      </c>
      <c r="N41" s="6">
        <v>45683</v>
      </c>
      <c r="P41" s="2">
        <f>SUM(C128:C158)</f>
        <v>0</v>
      </c>
      <c r="Q41" s="2">
        <f>SUM(G128:G158)</f>
        <v>0</v>
      </c>
    </row>
    <row r="42" spans="1:17" x14ac:dyDescent="0.3">
      <c r="A42" s="5">
        <v>45937</v>
      </c>
      <c r="B42" s="2">
        <f t="shared" si="0"/>
        <v>1708.5</v>
      </c>
      <c r="N42" s="6">
        <v>45714</v>
      </c>
      <c r="P42" s="2">
        <f>SUM(C159:C186)</f>
        <v>0</v>
      </c>
      <c r="Q42" s="2">
        <f>SUM(G159:G186)</f>
        <v>0</v>
      </c>
    </row>
    <row r="43" spans="1:17" x14ac:dyDescent="0.3">
      <c r="A43" s="5">
        <v>45938</v>
      </c>
      <c r="B43" s="2">
        <f t="shared" si="0"/>
        <v>1708.5</v>
      </c>
      <c r="N43" s="6">
        <v>45742</v>
      </c>
      <c r="P43" s="2">
        <f>SUM(C187:C217)</f>
        <v>0</v>
      </c>
      <c r="Q43" s="2">
        <f>SUM(G187:G217)</f>
        <v>0</v>
      </c>
    </row>
    <row r="44" spans="1:17" x14ac:dyDescent="0.3">
      <c r="A44" s="5">
        <v>45939</v>
      </c>
      <c r="B44" s="2">
        <f t="shared" si="0"/>
        <v>1708.5</v>
      </c>
      <c r="N44" s="6">
        <v>45773</v>
      </c>
      <c r="P44" s="2">
        <f>SUM(C218:C247)</f>
        <v>0</v>
      </c>
      <c r="Q44" s="2">
        <f>SUM(G218:G247)</f>
        <v>0</v>
      </c>
    </row>
    <row r="45" spans="1:17" x14ac:dyDescent="0.3">
      <c r="A45" s="5">
        <v>45940</v>
      </c>
      <c r="B45" s="2">
        <f t="shared" si="0"/>
        <v>1708.5</v>
      </c>
      <c r="N45" s="6">
        <v>45803</v>
      </c>
      <c r="P45" s="2">
        <f>SUM(C248:C278)</f>
        <v>0</v>
      </c>
      <c r="Q45" s="2">
        <f>SUM(G248:G278)</f>
        <v>0</v>
      </c>
    </row>
    <row r="46" spans="1:17" x14ac:dyDescent="0.3">
      <c r="A46" s="5">
        <v>45941</v>
      </c>
      <c r="B46" s="2">
        <f t="shared" si="0"/>
        <v>1708.5</v>
      </c>
      <c r="N46" s="6">
        <v>45834</v>
      </c>
      <c r="P46" s="2">
        <f>SUM(C279:C308)</f>
        <v>0</v>
      </c>
      <c r="Q46" s="2">
        <f>SUM(G279:G308)</f>
        <v>0</v>
      </c>
    </row>
    <row r="47" spans="1:17" x14ac:dyDescent="0.3">
      <c r="A47" s="5">
        <v>45942</v>
      </c>
      <c r="B47" s="2">
        <f t="shared" si="0"/>
        <v>1708.5</v>
      </c>
    </row>
    <row r="48" spans="1:17" x14ac:dyDescent="0.3">
      <c r="A48" s="5">
        <v>45943</v>
      </c>
      <c r="B48" s="2">
        <f t="shared" si="0"/>
        <v>1708.5</v>
      </c>
    </row>
    <row r="49" spans="1:2" x14ac:dyDescent="0.3">
      <c r="A49" s="5">
        <v>45944</v>
      </c>
      <c r="B49" s="2">
        <f t="shared" si="0"/>
        <v>1708.5</v>
      </c>
    </row>
    <row r="50" spans="1:2" x14ac:dyDescent="0.3">
      <c r="A50" s="5">
        <v>45945</v>
      </c>
      <c r="B50" s="2">
        <f t="shared" si="0"/>
        <v>1708.5</v>
      </c>
    </row>
    <row r="51" spans="1:2" x14ac:dyDescent="0.3">
      <c r="A51" s="5">
        <v>45946</v>
      </c>
      <c r="B51" s="2">
        <f t="shared" si="0"/>
        <v>1708.5</v>
      </c>
    </row>
    <row r="52" spans="1:2" x14ac:dyDescent="0.3">
      <c r="A52" s="5">
        <v>45947</v>
      </c>
      <c r="B52" s="2">
        <f t="shared" si="0"/>
        <v>1708.5</v>
      </c>
    </row>
    <row r="53" spans="1:2" x14ac:dyDescent="0.3">
      <c r="A53" s="5">
        <v>45948</v>
      </c>
      <c r="B53" s="2">
        <f t="shared" si="0"/>
        <v>1708.5</v>
      </c>
    </row>
    <row r="54" spans="1:2" x14ac:dyDescent="0.3">
      <c r="A54" s="5">
        <v>45949</v>
      </c>
      <c r="B54" s="2">
        <f t="shared" si="0"/>
        <v>1708.5</v>
      </c>
    </row>
    <row r="55" spans="1:2" x14ac:dyDescent="0.3">
      <c r="A55" s="5">
        <v>45950</v>
      </c>
      <c r="B55" s="2">
        <f t="shared" si="0"/>
        <v>1708.5</v>
      </c>
    </row>
    <row r="56" spans="1:2" x14ac:dyDescent="0.3">
      <c r="A56" s="5">
        <v>45951</v>
      </c>
      <c r="B56" s="2">
        <f t="shared" si="0"/>
        <v>1708.5</v>
      </c>
    </row>
    <row r="57" spans="1:2" x14ac:dyDescent="0.3">
      <c r="A57" s="5">
        <v>45952</v>
      </c>
      <c r="B57" s="2">
        <f t="shared" si="0"/>
        <v>1708.5</v>
      </c>
    </row>
    <row r="58" spans="1:2" x14ac:dyDescent="0.3">
      <c r="A58" s="5">
        <v>45953</v>
      </c>
      <c r="B58" s="2">
        <f t="shared" si="0"/>
        <v>1708.5</v>
      </c>
    </row>
    <row r="59" spans="1:2" x14ac:dyDescent="0.3">
      <c r="A59" s="5">
        <v>45954</v>
      </c>
      <c r="B59" s="2">
        <f t="shared" si="0"/>
        <v>1708.5</v>
      </c>
    </row>
    <row r="60" spans="1:2" x14ac:dyDescent="0.3">
      <c r="A60" s="5">
        <v>45955</v>
      </c>
      <c r="B60" s="2">
        <f t="shared" si="0"/>
        <v>1708.5</v>
      </c>
    </row>
    <row r="61" spans="1:2" x14ac:dyDescent="0.3">
      <c r="A61" s="5">
        <v>45956</v>
      </c>
      <c r="B61" s="2">
        <f t="shared" si="0"/>
        <v>1708.5</v>
      </c>
    </row>
    <row r="62" spans="1:2" x14ac:dyDescent="0.3">
      <c r="A62" s="5">
        <v>45957</v>
      </c>
      <c r="B62" s="2">
        <f t="shared" si="0"/>
        <v>1708.5</v>
      </c>
    </row>
    <row r="63" spans="1:2" x14ac:dyDescent="0.3">
      <c r="A63" s="5">
        <v>45958</v>
      </c>
      <c r="B63" s="2">
        <f t="shared" si="0"/>
        <v>1708.5</v>
      </c>
    </row>
    <row r="64" spans="1:2" x14ac:dyDescent="0.3">
      <c r="A64" s="5">
        <v>45959</v>
      </c>
      <c r="B64" s="2">
        <f t="shared" si="0"/>
        <v>1708.5</v>
      </c>
    </row>
    <row r="65" spans="1:2" x14ac:dyDescent="0.3">
      <c r="A65" s="5">
        <v>45960</v>
      </c>
      <c r="B65" s="2">
        <f t="shared" si="0"/>
        <v>1708.5</v>
      </c>
    </row>
    <row r="66" spans="1:2" x14ac:dyDescent="0.3">
      <c r="A66" s="5">
        <v>45961</v>
      </c>
      <c r="B66" s="2">
        <f t="shared" si="0"/>
        <v>1708.5</v>
      </c>
    </row>
    <row r="67" spans="1:2" x14ac:dyDescent="0.3">
      <c r="A67" s="5">
        <v>45962</v>
      </c>
      <c r="B67" s="2">
        <f t="shared" si="0"/>
        <v>1708.5</v>
      </c>
    </row>
    <row r="68" spans="1:2" x14ac:dyDescent="0.3">
      <c r="A68" s="5">
        <v>45963</v>
      </c>
      <c r="B68" s="2">
        <f t="shared" si="0"/>
        <v>1708.5</v>
      </c>
    </row>
    <row r="69" spans="1:2" x14ac:dyDescent="0.3">
      <c r="A69" s="5">
        <v>45964</v>
      </c>
      <c r="B69" s="2">
        <f t="shared" si="0"/>
        <v>1708.5</v>
      </c>
    </row>
    <row r="70" spans="1:2" x14ac:dyDescent="0.3">
      <c r="A70" s="5">
        <v>45965</v>
      </c>
      <c r="B70" s="2">
        <f t="shared" si="0"/>
        <v>1708.5</v>
      </c>
    </row>
    <row r="71" spans="1:2" x14ac:dyDescent="0.3">
      <c r="A71" s="5">
        <v>45966</v>
      </c>
      <c r="B71" s="2">
        <f t="shared" ref="B71:B134" si="1">B70-C71+G71</f>
        <v>1708.5</v>
      </c>
    </row>
    <row r="72" spans="1:2" x14ac:dyDescent="0.3">
      <c r="A72" s="5">
        <v>45967</v>
      </c>
      <c r="B72" s="2">
        <f t="shared" si="1"/>
        <v>1708.5</v>
      </c>
    </row>
    <row r="73" spans="1:2" x14ac:dyDescent="0.3">
      <c r="A73" s="5">
        <v>45968</v>
      </c>
      <c r="B73" s="2">
        <f t="shared" si="1"/>
        <v>1708.5</v>
      </c>
    </row>
    <row r="74" spans="1:2" x14ac:dyDescent="0.3">
      <c r="A74" s="5">
        <v>45969</v>
      </c>
      <c r="B74" s="2">
        <f t="shared" si="1"/>
        <v>1708.5</v>
      </c>
    </row>
    <row r="75" spans="1:2" x14ac:dyDescent="0.3">
      <c r="A75" s="5">
        <v>45970</v>
      </c>
      <c r="B75" s="2">
        <f t="shared" si="1"/>
        <v>1708.5</v>
      </c>
    </row>
    <row r="76" spans="1:2" x14ac:dyDescent="0.3">
      <c r="A76" s="5">
        <v>45971</v>
      </c>
      <c r="B76" s="2">
        <f t="shared" si="1"/>
        <v>1708.5</v>
      </c>
    </row>
    <row r="77" spans="1:2" x14ac:dyDescent="0.3">
      <c r="A77" s="5">
        <v>45972</v>
      </c>
      <c r="B77" s="2">
        <f t="shared" si="1"/>
        <v>1708.5</v>
      </c>
    </row>
    <row r="78" spans="1:2" x14ac:dyDescent="0.3">
      <c r="A78" s="5">
        <v>45973</v>
      </c>
      <c r="B78" s="2">
        <f t="shared" si="1"/>
        <v>1708.5</v>
      </c>
    </row>
    <row r="79" spans="1:2" x14ac:dyDescent="0.3">
      <c r="A79" s="5">
        <v>45974</v>
      </c>
      <c r="B79" s="2">
        <f t="shared" si="1"/>
        <v>1708.5</v>
      </c>
    </row>
    <row r="80" spans="1:2" x14ac:dyDescent="0.3">
      <c r="A80" s="5">
        <v>45975</v>
      </c>
      <c r="B80" s="2">
        <f t="shared" si="1"/>
        <v>1708.5</v>
      </c>
    </row>
    <row r="81" spans="1:2" x14ac:dyDescent="0.3">
      <c r="A81" s="5">
        <v>45976</v>
      </c>
      <c r="B81" s="2">
        <f t="shared" si="1"/>
        <v>1708.5</v>
      </c>
    </row>
    <row r="82" spans="1:2" x14ac:dyDescent="0.3">
      <c r="A82" s="5">
        <v>45977</v>
      </c>
      <c r="B82" s="2">
        <f t="shared" si="1"/>
        <v>1708.5</v>
      </c>
    </row>
    <row r="83" spans="1:2" x14ac:dyDescent="0.3">
      <c r="A83" s="5">
        <v>45978</v>
      </c>
      <c r="B83" s="2">
        <f t="shared" si="1"/>
        <v>1708.5</v>
      </c>
    </row>
    <row r="84" spans="1:2" x14ac:dyDescent="0.3">
      <c r="A84" s="5">
        <v>45979</v>
      </c>
      <c r="B84" s="2">
        <f t="shared" si="1"/>
        <v>1708.5</v>
      </c>
    </row>
    <row r="85" spans="1:2" x14ac:dyDescent="0.3">
      <c r="A85" s="5">
        <v>45980</v>
      </c>
      <c r="B85" s="2">
        <f t="shared" si="1"/>
        <v>1708.5</v>
      </c>
    </row>
    <row r="86" spans="1:2" x14ac:dyDescent="0.3">
      <c r="A86" s="5">
        <v>45981</v>
      </c>
      <c r="B86" s="2">
        <f t="shared" si="1"/>
        <v>1708.5</v>
      </c>
    </row>
    <row r="87" spans="1:2" x14ac:dyDescent="0.3">
      <c r="A87" s="5">
        <v>45982</v>
      </c>
      <c r="B87" s="2">
        <f t="shared" si="1"/>
        <v>1708.5</v>
      </c>
    </row>
    <row r="88" spans="1:2" x14ac:dyDescent="0.3">
      <c r="A88" s="5">
        <v>45983</v>
      </c>
      <c r="B88" s="2">
        <f t="shared" si="1"/>
        <v>1708.5</v>
      </c>
    </row>
    <row r="89" spans="1:2" x14ac:dyDescent="0.3">
      <c r="A89" s="5">
        <v>45984</v>
      </c>
      <c r="B89" s="2">
        <f t="shared" si="1"/>
        <v>1708.5</v>
      </c>
    </row>
    <row r="90" spans="1:2" x14ac:dyDescent="0.3">
      <c r="A90" s="5">
        <v>45985</v>
      </c>
      <c r="B90" s="2">
        <f t="shared" si="1"/>
        <v>1708.5</v>
      </c>
    </row>
    <row r="91" spans="1:2" x14ac:dyDescent="0.3">
      <c r="A91" s="5">
        <v>45986</v>
      </c>
      <c r="B91" s="2">
        <f t="shared" si="1"/>
        <v>1708.5</v>
      </c>
    </row>
    <row r="92" spans="1:2" x14ac:dyDescent="0.3">
      <c r="A92" s="5">
        <v>45987</v>
      </c>
      <c r="B92" s="2">
        <f t="shared" si="1"/>
        <v>1708.5</v>
      </c>
    </row>
    <row r="93" spans="1:2" x14ac:dyDescent="0.3">
      <c r="A93" s="5">
        <v>45988</v>
      </c>
      <c r="B93" s="2">
        <f t="shared" si="1"/>
        <v>1708.5</v>
      </c>
    </row>
    <row r="94" spans="1:2" x14ac:dyDescent="0.3">
      <c r="A94" s="5">
        <v>45989</v>
      </c>
      <c r="B94" s="2">
        <f t="shared" si="1"/>
        <v>1708.5</v>
      </c>
    </row>
    <row r="95" spans="1:2" x14ac:dyDescent="0.3">
      <c r="A95" s="5">
        <v>45990</v>
      </c>
      <c r="B95" s="2">
        <f t="shared" si="1"/>
        <v>1708.5</v>
      </c>
    </row>
    <row r="96" spans="1:2" x14ac:dyDescent="0.3">
      <c r="A96" s="5">
        <v>45991</v>
      </c>
      <c r="B96" s="2">
        <f t="shared" si="1"/>
        <v>1708.5</v>
      </c>
    </row>
    <row r="97" spans="1:2" x14ac:dyDescent="0.3">
      <c r="A97" s="5">
        <v>45992</v>
      </c>
      <c r="B97" s="2">
        <f t="shared" si="1"/>
        <v>1708.5</v>
      </c>
    </row>
    <row r="98" spans="1:2" x14ac:dyDescent="0.3">
      <c r="A98" s="5">
        <v>45993</v>
      </c>
      <c r="B98" s="2">
        <f t="shared" si="1"/>
        <v>1708.5</v>
      </c>
    </row>
    <row r="99" spans="1:2" x14ac:dyDescent="0.3">
      <c r="A99" s="5">
        <v>45994</v>
      </c>
      <c r="B99" s="2">
        <f t="shared" si="1"/>
        <v>1708.5</v>
      </c>
    </row>
    <row r="100" spans="1:2" x14ac:dyDescent="0.3">
      <c r="A100" s="5">
        <v>45995</v>
      </c>
      <c r="B100" s="2">
        <f t="shared" si="1"/>
        <v>1708.5</v>
      </c>
    </row>
    <row r="101" spans="1:2" x14ac:dyDescent="0.3">
      <c r="A101" s="5">
        <v>45996</v>
      </c>
      <c r="B101" s="2">
        <f t="shared" si="1"/>
        <v>1708.5</v>
      </c>
    </row>
    <row r="102" spans="1:2" x14ac:dyDescent="0.3">
      <c r="A102" s="5">
        <v>45997</v>
      </c>
      <c r="B102" s="2">
        <f t="shared" si="1"/>
        <v>1708.5</v>
      </c>
    </row>
    <row r="103" spans="1:2" x14ac:dyDescent="0.3">
      <c r="A103" s="5">
        <v>45998</v>
      </c>
      <c r="B103" s="2">
        <f t="shared" si="1"/>
        <v>1708.5</v>
      </c>
    </row>
    <row r="104" spans="1:2" x14ac:dyDescent="0.3">
      <c r="A104" s="5">
        <v>45999</v>
      </c>
      <c r="B104" s="2">
        <f t="shared" si="1"/>
        <v>1708.5</v>
      </c>
    </row>
    <row r="105" spans="1:2" x14ac:dyDescent="0.3">
      <c r="A105" s="5">
        <v>46000</v>
      </c>
      <c r="B105" s="2">
        <f t="shared" si="1"/>
        <v>1708.5</v>
      </c>
    </row>
    <row r="106" spans="1:2" x14ac:dyDescent="0.3">
      <c r="A106" s="5">
        <v>46001</v>
      </c>
      <c r="B106" s="2">
        <f t="shared" si="1"/>
        <v>1708.5</v>
      </c>
    </row>
    <row r="107" spans="1:2" x14ac:dyDescent="0.3">
      <c r="A107" s="5">
        <v>46002</v>
      </c>
      <c r="B107" s="2">
        <f t="shared" si="1"/>
        <v>1708.5</v>
      </c>
    </row>
    <row r="108" spans="1:2" x14ac:dyDescent="0.3">
      <c r="A108" s="5">
        <v>46003</v>
      </c>
      <c r="B108" s="2">
        <f t="shared" si="1"/>
        <v>1708.5</v>
      </c>
    </row>
    <row r="109" spans="1:2" x14ac:dyDescent="0.3">
      <c r="A109" s="5">
        <v>46004</v>
      </c>
      <c r="B109" s="2">
        <f t="shared" si="1"/>
        <v>1708.5</v>
      </c>
    </row>
    <row r="110" spans="1:2" x14ac:dyDescent="0.3">
      <c r="A110" s="5">
        <v>46005</v>
      </c>
      <c r="B110" s="2">
        <f t="shared" si="1"/>
        <v>1708.5</v>
      </c>
    </row>
    <row r="111" spans="1:2" x14ac:dyDescent="0.3">
      <c r="A111" s="5">
        <v>46006</v>
      </c>
      <c r="B111" s="2">
        <f t="shared" si="1"/>
        <v>1708.5</v>
      </c>
    </row>
    <row r="112" spans="1:2" x14ac:dyDescent="0.3">
      <c r="A112" s="5">
        <v>46007</v>
      </c>
      <c r="B112" s="2">
        <f t="shared" si="1"/>
        <v>1708.5</v>
      </c>
    </row>
    <row r="113" spans="1:2" x14ac:dyDescent="0.3">
      <c r="A113" s="5">
        <v>46008</v>
      </c>
      <c r="B113" s="2">
        <f t="shared" si="1"/>
        <v>1708.5</v>
      </c>
    </row>
    <row r="114" spans="1:2" x14ac:dyDescent="0.3">
      <c r="A114" s="5">
        <v>46009</v>
      </c>
      <c r="B114" s="2">
        <f t="shared" si="1"/>
        <v>1708.5</v>
      </c>
    </row>
    <row r="115" spans="1:2" x14ac:dyDescent="0.3">
      <c r="A115" s="5">
        <v>46010</v>
      </c>
      <c r="B115" s="2">
        <f t="shared" si="1"/>
        <v>1708.5</v>
      </c>
    </row>
    <row r="116" spans="1:2" x14ac:dyDescent="0.3">
      <c r="A116" s="5">
        <v>46011</v>
      </c>
      <c r="B116" s="2">
        <f t="shared" si="1"/>
        <v>1708.5</v>
      </c>
    </row>
    <row r="117" spans="1:2" x14ac:dyDescent="0.3">
      <c r="A117" s="5">
        <v>46012</v>
      </c>
      <c r="B117" s="2">
        <f t="shared" si="1"/>
        <v>1708.5</v>
      </c>
    </row>
    <row r="118" spans="1:2" x14ac:dyDescent="0.3">
      <c r="A118" s="5">
        <v>46013</v>
      </c>
      <c r="B118" s="2">
        <f t="shared" si="1"/>
        <v>1708.5</v>
      </c>
    </row>
    <row r="119" spans="1:2" x14ac:dyDescent="0.3">
      <c r="A119" s="5">
        <v>46014</v>
      </c>
      <c r="B119" s="2">
        <f t="shared" si="1"/>
        <v>1708.5</v>
      </c>
    </row>
    <row r="120" spans="1:2" x14ac:dyDescent="0.3">
      <c r="A120" s="5">
        <v>46015</v>
      </c>
      <c r="B120" s="2">
        <f t="shared" si="1"/>
        <v>1708.5</v>
      </c>
    </row>
    <row r="121" spans="1:2" x14ac:dyDescent="0.3">
      <c r="A121" s="5">
        <v>46016</v>
      </c>
      <c r="B121" s="2">
        <f t="shared" si="1"/>
        <v>1708.5</v>
      </c>
    </row>
    <row r="122" spans="1:2" x14ac:dyDescent="0.3">
      <c r="A122" s="5">
        <v>46017</v>
      </c>
      <c r="B122" s="2">
        <f t="shared" si="1"/>
        <v>1708.5</v>
      </c>
    </row>
    <row r="123" spans="1:2" x14ac:dyDescent="0.3">
      <c r="A123" s="5">
        <v>46018</v>
      </c>
      <c r="B123" s="2">
        <f t="shared" si="1"/>
        <v>1708.5</v>
      </c>
    </row>
    <row r="124" spans="1:2" x14ac:dyDescent="0.3">
      <c r="A124" s="5">
        <v>46019</v>
      </c>
      <c r="B124" s="2">
        <f t="shared" si="1"/>
        <v>1708.5</v>
      </c>
    </row>
    <row r="125" spans="1:2" x14ac:dyDescent="0.3">
      <c r="A125" s="5">
        <v>46020</v>
      </c>
      <c r="B125" s="2">
        <f t="shared" si="1"/>
        <v>1708.5</v>
      </c>
    </row>
    <row r="126" spans="1:2" x14ac:dyDescent="0.3">
      <c r="A126" s="5">
        <v>46021</v>
      </c>
      <c r="B126" s="2">
        <f t="shared" si="1"/>
        <v>1708.5</v>
      </c>
    </row>
    <row r="127" spans="1:2" x14ac:dyDescent="0.3">
      <c r="A127" s="5">
        <v>46022</v>
      </c>
      <c r="B127" s="2">
        <f t="shared" si="1"/>
        <v>1708.5</v>
      </c>
    </row>
    <row r="128" spans="1:2" x14ac:dyDescent="0.3">
      <c r="A128" s="5">
        <v>46023</v>
      </c>
      <c r="B128" s="2">
        <f t="shared" si="1"/>
        <v>1708.5</v>
      </c>
    </row>
    <row r="129" spans="1:2" x14ac:dyDescent="0.3">
      <c r="A129" s="5">
        <v>46024</v>
      </c>
      <c r="B129" s="2">
        <f t="shared" si="1"/>
        <v>1708.5</v>
      </c>
    </row>
    <row r="130" spans="1:2" x14ac:dyDescent="0.3">
      <c r="A130" s="5">
        <v>46025</v>
      </c>
      <c r="B130" s="2">
        <f t="shared" si="1"/>
        <v>1708.5</v>
      </c>
    </row>
    <row r="131" spans="1:2" x14ac:dyDescent="0.3">
      <c r="A131" s="5">
        <v>46026</v>
      </c>
      <c r="B131" s="2">
        <f t="shared" si="1"/>
        <v>1708.5</v>
      </c>
    </row>
    <row r="132" spans="1:2" x14ac:dyDescent="0.3">
      <c r="A132" s="5">
        <v>46027</v>
      </c>
      <c r="B132" s="2">
        <f t="shared" si="1"/>
        <v>1708.5</v>
      </c>
    </row>
    <row r="133" spans="1:2" x14ac:dyDescent="0.3">
      <c r="A133" s="5">
        <v>46028</v>
      </c>
      <c r="B133" s="2">
        <f t="shared" si="1"/>
        <v>1708.5</v>
      </c>
    </row>
    <row r="134" spans="1:2" x14ac:dyDescent="0.3">
      <c r="A134" s="5">
        <v>46029</v>
      </c>
      <c r="B134" s="2">
        <f t="shared" si="1"/>
        <v>1708.5</v>
      </c>
    </row>
    <row r="135" spans="1:2" x14ac:dyDescent="0.3">
      <c r="A135" s="5">
        <v>46030</v>
      </c>
      <c r="B135" s="2">
        <f t="shared" ref="B135:B198" si="2">B134-C135+G135</f>
        <v>1708.5</v>
      </c>
    </row>
    <row r="136" spans="1:2" x14ac:dyDescent="0.3">
      <c r="A136" s="5">
        <v>46031</v>
      </c>
      <c r="B136" s="2">
        <f t="shared" si="2"/>
        <v>1708.5</v>
      </c>
    </row>
    <row r="137" spans="1:2" x14ac:dyDescent="0.3">
      <c r="A137" s="5">
        <v>46032</v>
      </c>
      <c r="B137" s="2">
        <f t="shared" si="2"/>
        <v>1708.5</v>
      </c>
    </row>
    <row r="138" spans="1:2" x14ac:dyDescent="0.3">
      <c r="A138" s="5">
        <v>46033</v>
      </c>
      <c r="B138" s="2">
        <f t="shared" si="2"/>
        <v>1708.5</v>
      </c>
    </row>
    <row r="139" spans="1:2" x14ac:dyDescent="0.3">
      <c r="A139" s="5">
        <v>46034</v>
      </c>
      <c r="B139" s="2">
        <f t="shared" si="2"/>
        <v>1708.5</v>
      </c>
    </row>
    <row r="140" spans="1:2" x14ac:dyDescent="0.3">
      <c r="A140" s="5">
        <v>46035</v>
      </c>
      <c r="B140" s="2">
        <f t="shared" si="2"/>
        <v>1708.5</v>
      </c>
    </row>
    <row r="141" spans="1:2" x14ac:dyDescent="0.3">
      <c r="A141" s="5">
        <v>46036</v>
      </c>
      <c r="B141" s="2">
        <f t="shared" si="2"/>
        <v>1708.5</v>
      </c>
    </row>
    <row r="142" spans="1:2" x14ac:dyDescent="0.3">
      <c r="A142" s="5">
        <v>46037</v>
      </c>
      <c r="B142" s="2">
        <f t="shared" si="2"/>
        <v>1708.5</v>
      </c>
    </row>
    <row r="143" spans="1:2" x14ac:dyDescent="0.3">
      <c r="A143" s="5">
        <v>46038</v>
      </c>
      <c r="B143" s="2">
        <f t="shared" si="2"/>
        <v>1708.5</v>
      </c>
    </row>
    <row r="144" spans="1:2" x14ac:dyDescent="0.3">
      <c r="A144" s="5">
        <v>46039</v>
      </c>
      <c r="B144" s="2">
        <f t="shared" si="2"/>
        <v>1708.5</v>
      </c>
    </row>
    <row r="145" spans="1:2" x14ac:dyDescent="0.3">
      <c r="A145" s="5">
        <v>46040</v>
      </c>
      <c r="B145" s="2">
        <f t="shared" si="2"/>
        <v>1708.5</v>
      </c>
    </row>
    <row r="146" spans="1:2" x14ac:dyDescent="0.3">
      <c r="A146" s="5">
        <v>46041</v>
      </c>
      <c r="B146" s="2">
        <f t="shared" si="2"/>
        <v>1708.5</v>
      </c>
    </row>
    <row r="147" spans="1:2" x14ac:dyDescent="0.3">
      <c r="A147" s="5">
        <v>46042</v>
      </c>
      <c r="B147" s="2">
        <f t="shared" si="2"/>
        <v>1708.5</v>
      </c>
    </row>
    <row r="148" spans="1:2" x14ac:dyDescent="0.3">
      <c r="A148" s="5">
        <v>46043</v>
      </c>
      <c r="B148" s="2">
        <f t="shared" si="2"/>
        <v>1708.5</v>
      </c>
    </row>
    <row r="149" spans="1:2" x14ac:dyDescent="0.3">
      <c r="A149" s="5">
        <v>46044</v>
      </c>
      <c r="B149" s="2">
        <f t="shared" si="2"/>
        <v>1708.5</v>
      </c>
    </row>
    <row r="150" spans="1:2" x14ac:dyDescent="0.3">
      <c r="A150" s="5">
        <v>46045</v>
      </c>
      <c r="B150" s="2">
        <f t="shared" si="2"/>
        <v>1708.5</v>
      </c>
    </row>
    <row r="151" spans="1:2" x14ac:dyDescent="0.3">
      <c r="A151" s="5">
        <v>46046</v>
      </c>
      <c r="B151" s="2">
        <f t="shared" si="2"/>
        <v>1708.5</v>
      </c>
    </row>
    <row r="152" spans="1:2" x14ac:dyDescent="0.3">
      <c r="A152" s="5">
        <v>46047</v>
      </c>
      <c r="B152" s="2">
        <f t="shared" si="2"/>
        <v>1708.5</v>
      </c>
    </row>
    <row r="153" spans="1:2" x14ac:dyDescent="0.3">
      <c r="A153" s="5">
        <v>46048</v>
      </c>
      <c r="B153" s="2">
        <f t="shared" si="2"/>
        <v>1708.5</v>
      </c>
    </row>
    <row r="154" spans="1:2" x14ac:dyDescent="0.3">
      <c r="A154" s="5">
        <v>46049</v>
      </c>
      <c r="B154" s="2">
        <f t="shared" si="2"/>
        <v>1708.5</v>
      </c>
    </row>
    <row r="155" spans="1:2" x14ac:dyDescent="0.3">
      <c r="A155" s="5">
        <v>46050</v>
      </c>
      <c r="B155" s="2">
        <f t="shared" si="2"/>
        <v>1708.5</v>
      </c>
    </row>
    <row r="156" spans="1:2" x14ac:dyDescent="0.3">
      <c r="A156" s="5">
        <v>46051</v>
      </c>
      <c r="B156" s="2">
        <f t="shared" si="2"/>
        <v>1708.5</v>
      </c>
    </row>
    <row r="157" spans="1:2" x14ac:dyDescent="0.3">
      <c r="A157" s="5">
        <v>46052</v>
      </c>
      <c r="B157" s="2">
        <f t="shared" si="2"/>
        <v>1708.5</v>
      </c>
    </row>
    <row r="158" spans="1:2" x14ac:dyDescent="0.3">
      <c r="A158" s="5">
        <v>46053</v>
      </c>
      <c r="B158" s="2">
        <f t="shared" si="2"/>
        <v>1708.5</v>
      </c>
    </row>
    <row r="159" spans="1:2" x14ac:dyDescent="0.3">
      <c r="A159" s="5">
        <v>46054</v>
      </c>
      <c r="B159" s="2">
        <f t="shared" si="2"/>
        <v>1708.5</v>
      </c>
    </row>
    <row r="160" spans="1:2" x14ac:dyDescent="0.3">
      <c r="A160" s="5">
        <v>46055</v>
      </c>
      <c r="B160" s="2">
        <f t="shared" si="2"/>
        <v>1708.5</v>
      </c>
    </row>
    <row r="161" spans="1:2" x14ac:dyDescent="0.3">
      <c r="A161" s="5">
        <v>46056</v>
      </c>
      <c r="B161" s="2">
        <f t="shared" si="2"/>
        <v>1708.5</v>
      </c>
    </row>
    <row r="162" spans="1:2" x14ac:dyDescent="0.3">
      <c r="A162" s="5">
        <v>46057</v>
      </c>
      <c r="B162" s="2">
        <f t="shared" si="2"/>
        <v>1708.5</v>
      </c>
    </row>
    <row r="163" spans="1:2" x14ac:dyDescent="0.3">
      <c r="A163" s="5">
        <v>46058</v>
      </c>
      <c r="B163" s="2">
        <f t="shared" si="2"/>
        <v>1708.5</v>
      </c>
    </row>
    <row r="164" spans="1:2" x14ac:dyDescent="0.3">
      <c r="A164" s="5">
        <v>46059</v>
      </c>
      <c r="B164" s="2">
        <f t="shared" si="2"/>
        <v>1708.5</v>
      </c>
    </row>
    <row r="165" spans="1:2" x14ac:dyDescent="0.3">
      <c r="A165" s="5">
        <v>46060</v>
      </c>
      <c r="B165" s="2">
        <f t="shared" si="2"/>
        <v>1708.5</v>
      </c>
    </row>
    <row r="166" spans="1:2" x14ac:dyDescent="0.3">
      <c r="A166" s="5">
        <v>46061</v>
      </c>
      <c r="B166" s="2">
        <f t="shared" si="2"/>
        <v>1708.5</v>
      </c>
    </row>
    <row r="167" spans="1:2" x14ac:dyDescent="0.3">
      <c r="A167" s="5">
        <v>46062</v>
      </c>
      <c r="B167" s="2">
        <f t="shared" si="2"/>
        <v>1708.5</v>
      </c>
    </row>
    <row r="168" spans="1:2" x14ac:dyDescent="0.3">
      <c r="A168" s="5">
        <v>46063</v>
      </c>
      <c r="B168" s="2">
        <f t="shared" si="2"/>
        <v>1708.5</v>
      </c>
    </row>
    <row r="169" spans="1:2" x14ac:dyDescent="0.3">
      <c r="A169" s="5">
        <v>46064</v>
      </c>
      <c r="B169" s="2">
        <f t="shared" si="2"/>
        <v>1708.5</v>
      </c>
    </row>
    <row r="170" spans="1:2" x14ac:dyDescent="0.3">
      <c r="A170" s="5">
        <v>46065</v>
      </c>
      <c r="B170" s="2">
        <f t="shared" si="2"/>
        <v>1708.5</v>
      </c>
    </row>
    <row r="171" spans="1:2" x14ac:dyDescent="0.3">
      <c r="A171" s="5">
        <v>46066</v>
      </c>
      <c r="B171" s="2">
        <f t="shared" si="2"/>
        <v>1708.5</v>
      </c>
    </row>
    <row r="172" spans="1:2" x14ac:dyDescent="0.3">
      <c r="A172" s="5">
        <v>46067</v>
      </c>
      <c r="B172" s="2">
        <f t="shared" si="2"/>
        <v>1708.5</v>
      </c>
    </row>
    <row r="173" spans="1:2" x14ac:dyDescent="0.3">
      <c r="A173" s="5">
        <v>46068</v>
      </c>
      <c r="B173" s="2">
        <f t="shared" si="2"/>
        <v>1708.5</v>
      </c>
    </row>
    <row r="174" spans="1:2" x14ac:dyDescent="0.3">
      <c r="A174" s="5">
        <v>46069</v>
      </c>
      <c r="B174" s="2">
        <f t="shared" si="2"/>
        <v>1708.5</v>
      </c>
    </row>
    <row r="175" spans="1:2" x14ac:dyDescent="0.3">
      <c r="A175" s="5">
        <v>46070</v>
      </c>
      <c r="B175" s="2">
        <f t="shared" si="2"/>
        <v>1708.5</v>
      </c>
    </row>
    <row r="176" spans="1:2" x14ac:dyDescent="0.3">
      <c r="A176" s="5">
        <v>46071</v>
      </c>
      <c r="B176" s="2">
        <f t="shared" si="2"/>
        <v>1708.5</v>
      </c>
    </row>
    <row r="177" spans="1:2" x14ac:dyDescent="0.3">
      <c r="A177" s="5">
        <v>46072</v>
      </c>
      <c r="B177" s="2">
        <f t="shared" si="2"/>
        <v>1708.5</v>
      </c>
    </row>
    <row r="178" spans="1:2" x14ac:dyDescent="0.3">
      <c r="A178" s="5">
        <v>46073</v>
      </c>
      <c r="B178" s="2">
        <f t="shared" si="2"/>
        <v>1708.5</v>
      </c>
    </row>
    <row r="179" spans="1:2" x14ac:dyDescent="0.3">
      <c r="A179" s="5">
        <v>46074</v>
      </c>
      <c r="B179" s="2">
        <f t="shared" si="2"/>
        <v>1708.5</v>
      </c>
    </row>
    <row r="180" spans="1:2" x14ac:dyDescent="0.3">
      <c r="A180" s="5">
        <v>46075</v>
      </c>
      <c r="B180" s="2">
        <f t="shared" si="2"/>
        <v>1708.5</v>
      </c>
    </row>
    <row r="181" spans="1:2" x14ac:dyDescent="0.3">
      <c r="A181" s="5">
        <v>46076</v>
      </c>
      <c r="B181" s="2">
        <f t="shared" si="2"/>
        <v>1708.5</v>
      </c>
    </row>
    <row r="182" spans="1:2" x14ac:dyDescent="0.3">
      <c r="A182" s="5">
        <v>46077</v>
      </c>
      <c r="B182" s="2">
        <f t="shared" si="2"/>
        <v>1708.5</v>
      </c>
    </row>
    <row r="183" spans="1:2" x14ac:dyDescent="0.3">
      <c r="A183" s="5">
        <v>46078</v>
      </c>
      <c r="B183" s="2">
        <f t="shared" si="2"/>
        <v>1708.5</v>
      </c>
    </row>
    <row r="184" spans="1:2" x14ac:dyDescent="0.3">
      <c r="A184" s="5">
        <v>46079</v>
      </c>
      <c r="B184" s="2">
        <f t="shared" si="2"/>
        <v>1708.5</v>
      </c>
    </row>
    <row r="185" spans="1:2" x14ac:dyDescent="0.3">
      <c r="A185" s="5">
        <v>46080</v>
      </c>
      <c r="B185" s="2">
        <f t="shared" si="2"/>
        <v>1708.5</v>
      </c>
    </row>
    <row r="186" spans="1:2" x14ac:dyDescent="0.3">
      <c r="A186" s="5">
        <v>46081</v>
      </c>
      <c r="B186" s="2">
        <f t="shared" si="2"/>
        <v>1708.5</v>
      </c>
    </row>
    <row r="187" spans="1:2" x14ac:dyDescent="0.3">
      <c r="A187" s="5">
        <v>46082</v>
      </c>
      <c r="B187" s="2">
        <f t="shared" si="2"/>
        <v>1708.5</v>
      </c>
    </row>
    <row r="188" spans="1:2" x14ac:dyDescent="0.3">
      <c r="A188" s="5">
        <v>46083</v>
      </c>
      <c r="B188" s="2">
        <f t="shared" si="2"/>
        <v>1708.5</v>
      </c>
    </row>
    <row r="189" spans="1:2" x14ac:dyDescent="0.3">
      <c r="A189" s="5">
        <v>46084</v>
      </c>
      <c r="B189" s="2">
        <f t="shared" si="2"/>
        <v>1708.5</v>
      </c>
    </row>
    <row r="190" spans="1:2" x14ac:dyDescent="0.3">
      <c r="A190" s="5">
        <v>46085</v>
      </c>
      <c r="B190" s="2">
        <f t="shared" si="2"/>
        <v>1708.5</v>
      </c>
    </row>
    <row r="191" spans="1:2" x14ac:dyDescent="0.3">
      <c r="A191" s="5">
        <v>46086</v>
      </c>
      <c r="B191" s="2">
        <f t="shared" si="2"/>
        <v>1708.5</v>
      </c>
    </row>
    <row r="192" spans="1:2" x14ac:dyDescent="0.3">
      <c r="A192" s="5">
        <v>46087</v>
      </c>
      <c r="B192" s="2">
        <f t="shared" si="2"/>
        <v>1708.5</v>
      </c>
    </row>
    <row r="193" spans="1:2" x14ac:dyDescent="0.3">
      <c r="A193" s="5">
        <v>46088</v>
      </c>
      <c r="B193" s="2">
        <f t="shared" si="2"/>
        <v>1708.5</v>
      </c>
    </row>
    <row r="194" spans="1:2" x14ac:dyDescent="0.3">
      <c r="A194" s="5">
        <v>46089</v>
      </c>
      <c r="B194" s="2">
        <f t="shared" si="2"/>
        <v>1708.5</v>
      </c>
    </row>
    <row r="195" spans="1:2" x14ac:dyDescent="0.3">
      <c r="A195" s="5">
        <v>46090</v>
      </c>
      <c r="B195" s="2">
        <f t="shared" si="2"/>
        <v>1708.5</v>
      </c>
    </row>
    <row r="196" spans="1:2" x14ac:dyDescent="0.3">
      <c r="A196" s="5">
        <v>46091</v>
      </c>
      <c r="B196" s="2">
        <f t="shared" si="2"/>
        <v>1708.5</v>
      </c>
    </row>
    <row r="197" spans="1:2" x14ac:dyDescent="0.3">
      <c r="A197" s="5">
        <v>46092</v>
      </c>
      <c r="B197" s="2">
        <f t="shared" si="2"/>
        <v>1708.5</v>
      </c>
    </row>
    <row r="198" spans="1:2" x14ac:dyDescent="0.3">
      <c r="A198" s="5">
        <v>46093</v>
      </c>
      <c r="B198" s="2">
        <f t="shared" si="2"/>
        <v>1708.5</v>
      </c>
    </row>
    <row r="199" spans="1:2" x14ac:dyDescent="0.3">
      <c r="A199" s="5">
        <v>46094</v>
      </c>
      <c r="B199" s="2">
        <f t="shared" ref="B199:B217" si="3">B198-C199+G199</f>
        <v>1708.5</v>
      </c>
    </row>
    <row r="200" spans="1:2" x14ac:dyDescent="0.3">
      <c r="A200" s="5">
        <v>46095</v>
      </c>
      <c r="B200" s="2">
        <f t="shared" si="3"/>
        <v>1708.5</v>
      </c>
    </row>
    <row r="201" spans="1:2" x14ac:dyDescent="0.3">
      <c r="A201" s="5">
        <v>46096</v>
      </c>
      <c r="B201" s="2">
        <f t="shared" si="3"/>
        <v>1708.5</v>
      </c>
    </row>
    <row r="202" spans="1:2" x14ac:dyDescent="0.3">
      <c r="A202" s="5">
        <v>46097</v>
      </c>
      <c r="B202" s="2">
        <f t="shared" si="3"/>
        <v>1708.5</v>
      </c>
    </row>
    <row r="203" spans="1:2" x14ac:dyDescent="0.3">
      <c r="A203" s="5">
        <v>46098</v>
      </c>
      <c r="B203" s="2">
        <f t="shared" si="3"/>
        <v>1708.5</v>
      </c>
    </row>
    <row r="204" spans="1:2" x14ac:dyDescent="0.3">
      <c r="A204" s="5">
        <v>46099</v>
      </c>
      <c r="B204" s="2">
        <f t="shared" si="3"/>
        <v>1708.5</v>
      </c>
    </row>
    <row r="205" spans="1:2" x14ac:dyDescent="0.3">
      <c r="A205" s="5">
        <v>46100</v>
      </c>
      <c r="B205" s="2">
        <f t="shared" si="3"/>
        <v>1708.5</v>
      </c>
    </row>
    <row r="206" spans="1:2" x14ac:dyDescent="0.3">
      <c r="A206" s="5">
        <v>46101</v>
      </c>
      <c r="B206" s="2">
        <f t="shared" si="3"/>
        <v>1708.5</v>
      </c>
    </row>
    <row r="207" spans="1:2" x14ac:dyDescent="0.3">
      <c r="A207" s="5">
        <v>46102</v>
      </c>
      <c r="B207" s="2">
        <f t="shared" si="3"/>
        <v>1708.5</v>
      </c>
    </row>
    <row r="208" spans="1:2" x14ac:dyDescent="0.3">
      <c r="A208" s="5">
        <v>46103</v>
      </c>
      <c r="B208" s="2">
        <f t="shared" si="3"/>
        <v>1708.5</v>
      </c>
    </row>
    <row r="209" spans="1:2" x14ac:dyDescent="0.3">
      <c r="A209" s="5">
        <v>46104</v>
      </c>
      <c r="B209" s="2">
        <f t="shared" si="3"/>
        <v>1708.5</v>
      </c>
    </row>
    <row r="210" spans="1:2" x14ac:dyDescent="0.3">
      <c r="A210" s="5">
        <v>46105</v>
      </c>
      <c r="B210" s="2">
        <f t="shared" si="3"/>
        <v>1708.5</v>
      </c>
    </row>
    <row r="211" spans="1:2" x14ac:dyDescent="0.3">
      <c r="A211" s="5">
        <v>46106</v>
      </c>
      <c r="B211" s="2">
        <f t="shared" si="3"/>
        <v>1708.5</v>
      </c>
    </row>
    <row r="212" spans="1:2" x14ac:dyDescent="0.3">
      <c r="A212" s="5">
        <v>46107</v>
      </c>
      <c r="B212" s="2">
        <f t="shared" si="3"/>
        <v>1708.5</v>
      </c>
    </row>
    <row r="213" spans="1:2" x14ac:dyDescent="0.3">
      <c r="A213" s="5">
        <v>46108</v>
      </c>
      <c r="B213" s="2">
        <f t="shared" si="3"/>
        <v>1708.5</v>
      </c>
    </row>
    <row r="214" spans="1:2" x14ac:dyDescent="0.3">
      <c r="A214" s="5">
        <v>46109</v>
      </c>
      <c r="B214" s="2">
        <f t="shared" si="3"/>
        <v>1708.5</v>
      </c>
    </row>
    <row r="215" spans="1:2" x14ac:dyDescent="0.3">
      <c r="A215" s="5">
        <v>46110</v>
      </c>
      <c r="B215" s="2">
        <f t="shared" si="3"/>
        <v>1708.5</v>
      </c>
    </row>
    <row r="216" spans="1:2" x14ac:dyDescent="0.3">
      <c r="A216" s="5">
        <v>46111</v>
      </c>
      <c r="B216" s="2">
        <f t="shared" si="3"/>
        <v>1708.5</v>
      </c>
    </row>
    <row r="217" spans="1:2" x14ac:dyDescent="0.3">
      <c r="A217" s="5">
        <v>46112</v>
      </c>
      <c r="B217" s="2">
        <f t="shared" si="3"/>
        <v>1708.5</v>
      </c>
    </row>
    <row r="218" spans="1:2" x14ac:dyDescent="0.3">
      <c r="A218" s="5">
        <v>46113</v>
      </c>
      <c r="B218" s="2">
        <f t="shared" ref="B218:B262" si="4">B217-C218+G218</f>
        <v>1708.5</v>
      </c>
    </row>
    <row r="219" spans="1:2" x14ac:dyDescent="0.3">
      <c r="A219" s="5">
        <v>46114</v>
      </c>
      <c r="B219" s="2">
        <f t="shared" si="4"/>
        <v>1708.5</v>
      </c>
    </row>
    <row r="220" spans="1:2" x14ac:dyDescent="0.3">
      <c r="A220" s="5">
        <v>46115</v>
      </c>
      <c r="B220" s="2">
        <f t="shared" si="4"/>
        <v>1708.5</v>
      </c>
    </row>
    <row r="221" spans="1:2" x14ac:dyDescent="0.3">
      <c r="A221" s="5">
        <v>46116</v>
      </c>
      <c r="B221" s="2">
        <f t="shared" si="4"/>
        <v>1708.5</v>
      </c>
    </row>
    <row r="222" spans="1:2" x14ac:dyDescent="0.3">
      <c r="A222" s="5">
        <v>46117</v>
      </c>
      <c r="B222" s="2">
        <f t="shared" si="4"/>
        <v>1708.5</v>
      </c>
    </row>
    <row r="223" spans="1:2" x14ac:dyDescent="0.3">
      <c r="A223" s="5">
        <v>46118</v>
      </c>
      <c r="B223" s="2">
        <f t="shared" si="4"/>
        <v>1708.5</v>
      </c>
    </row>
    <row r="224" spans="1:2" x14ac:dyDescent="0.3">
      <c r="A224" s="5">
        <v>46119</v>
      </c>
      <c r="B224" s="2">
        <f t="shared" si="4"/>
        <v>1708.5</v>
      </c>
    </row>
    <row r="225" spans="1:2" x14ac:dyDescent="0.3">
      <c r="A225" s="5">
        <v>46120</v>
      </c>
      <c r="B225" s="2">
        <f t="shared" si="4"/>
        <v>1708.5</v>
      </c>
    </row>
    <row r="226" spans="1:2" x14ac:dyDescent="0.3">
      <c r="A226" s="5">
        <v>46121</v>
      </c>
      <c r="B226" s="2">
        <f t="shared" si="4"/>
        <v>1708.5</v>
      </c>
    </row>
    <row r="227" spans="1:2" x14ac:dyDescent="0.3">
      <c r="A227" s="5">
        <v>46122</v>
      </c>
      <c r="B227" s="2">
        <f t="shared" si="4"/>
        <v>1708.5</v>
      </c>
    </row>
    <row r="228" spans="1:2" x14ac:dyDescent="0.3">
      <c r="A228" s="5">
        <v>46123</v>
      </c>
      <c r="B228" s="2">
        <f t="shared" si="4"/>
        <v>1708.5</v>
      </c>
    </row>
    <row r="229" spans="1:2" x14ac:dyDescent="0.3">
      <c r="A229" s="5">
        <v>46124</v>
      </c>
      <c r="B229" s="2">
        <f t="shared" si="4"/>
        <v>1708.5</v>
      </c>
    </row>
    <row r="230" spans="1:2" x14ac:dyDescent="0.3">
      <c r="A230" s="5">
        <v>46125</v>
      </c>
      <c r="B230" s="2">
        <f t="shared" si="4"/>
        <v>1708.5</v>
      </c>
    </row>
    <row r="231" spans="1:2" x14ac:dyDescent="0.3">
      <c r="A231" s="5">
        <v>46126</v>
      </c>
      <c r="B231" s="2">
        <f t="shared" si="4"/>
        <v>1708.5</v>
      </c>
    </row>
    <row r="232" spans="1:2" x14ac:dyDescent="0.3">
      <c r="A232" s="5">
        <v>46127</v>
      </c>
      <c r="B232" s="2">
        <f t="shared" si="4"/>
        <v>1708.5</v>
      </c>
    </row>
    <row r="233" spans="1:2" x14ac:dyDescent="0.3">
      <c r="A233" s="5">
        <v>46128</v>
      </c>
      <c r="B233" s="2">
        <f t="shared" si="4"/>
        <v>1708.5</v>
      </c>
    </row>
    <row r="234" spans="1:2" x14ac:dyDescent="0.3">
      <c r="A234" s="5">
        <v>46129</v>
      </c>
      <c r="B234" s="2">
        <f t="shared" si="4"/>
        <v>1708.5</v>
      </c>
    </row>
    <row r="235" spans="1:2" x14ac:dyDescent="0.3">
      <c r="A235" s="5">
        <v>46130</v>
      </c>
      <c r="B235" s="2">
        <f t="shared" si="4"/>
        <v>1708.5</v>
      </c>
    </row>
    <row r="236" spans="1:2" x14ac:dyDescent="0.3">
      <c r="A236" s="5">
        <v>46131</v>
      </c>
      <c r="B236" s="2">
        <f t="shared" si="4"/>
        <v>1708.5</v>
      </c>
    </row>
    <row r="237" spans="1:2" x14ac:dyDescent="0.3">
      <c r="A237" s="5">
        <v>46132</v>
      </c>
      <c r="B237" s="2">
        <f t="shared" si="4"/>
        <v>1708.5</v>
      </c>
    </row>
    <row r="238" spans="1:2" x14ac:dyDescent="0.3">
      <c r="A238" s="5">
        <v>46133</v>
      </c>
      <c r="B238" s="2">
        <f t="shared" si="4"/>
        <v>1708.5</v>
      </c>
    </row>
    <row r="239" spans="1:2" x14ac:dyDescent="0.3">
      <c r="A239" s="5">
        <v>46134</v>
      </c>
      <c r="B239" s="2">
        <f t="shared" si="4"/>
        <v>1708.5</v>
      </c>
    </row>
    <row r="240" spans="1:2" x14ac:dyDescent="0.3">
      <c r="A240" s="5">
        <v>46135</v>
      </c>
      <c r="B240" s="2">
        <f t="shared" si="4"/>
        <v>1708.5</v>
      </c>
    </row>
    <row r="241" spans="1:2" x14ac:dyDescent="0.3">
      <c r="A241" s="5">
        <v>46136</v>
      </c>
      <c r="B241" s="2">
        <f t="shared" si="4"/>
        <v>1708.5</v>
      </c>
    </row>
    <row r="242" spans="1:2" x14ac:dyDescent="0.3">
      <c r="A242" s="5">
        <v>46137</v>
      </c>
      <c r="B242" s="2">
        <f t="shared" si="4"/>
        <v>1708.5</v>
      </c>
    </row>
    <row r="243" spans="1:2" x14ac:dyDescent="0.3">
      <c r="A243" s="5">
        <v>46138</v>
      </c>
      <c r="B243" s="2">
        <f t="shared" si="4"/>
        <v>1708.5</v>
      </c>
    </row>
    <row r="244" spans="1:2" x14ac:dyDescent="0.3">
      <c r="A244" s="5">
        <v>46139</v>
      </c>
      <c r="B244" s="2">
        <f t="shared" si="4"/>
        <v>1708.5</v>
      </c>
    </row>
    <row r="245" spans="1:2" x14ac:dyDescent="0.3">
      <c r="A245" s="5">
        <v>46140</v>
      </c>
      <c r="B245" s="2">
        <f t="shared" si="4"/>
        <v>1708.5</v>
      </c>
    </row>
    <row r="246" spans="1:2" x14ac:dyDescent="0.3">
      <c r="A246" s="5">
        <v>46141</v>
      </c>
      <c r="B246" s="2">
        <f t="shared" si="4"/>
        <v>1708.5</v>
      </c>
    </row>
    <row r="247" spans="1:2" x14ac:dyDescent="0.3">
      <c r="A247" s="5">
        <v>46142</v>
      </c>
      <c r="B247" s="2">
        <f t="shared" si="4"/>
        <v>1708.5</v>
      </c>
    </row>
    <row r="248" spans="1:2" x14ac:dyDescent="0.3">
      <c r="A248" s="5">
        <v>46143</v>
      </c>
      <c r="B248" s="2">
        <f t="shared" si="4"/>
        <v>1708.5</v>
      </c>
    </row>
    <row r="249" spans="1:2" x14ac:dyDescent="0.3">
      <c r="A249" s="5">
        <v>46144</v>
      </c>
      <c r="B249" s="2">
        <f t="shared" si="4"/>
        <v>1708.5</v>
      </c>
    </row>
    <row r="250" spans="1:2" x14ac:dyDescent="0.3">
      <c r="A250" s="5">
        <v>46145</v>
      </c>
      <c r="B250" s="2">
        <f t="shared" si="4"/>
        <v>1708.5</v>
      </c>
    </row>
    <row r="251" spans="1:2" x14ac:dyDescent="0.3">
      <c r="A251" s="5">
        <v>46146</v>
      </c>
      <c r="B251" s="2">
        <f t="shared" si="4"/>
        <v>1708.5</v>
      </c>
    </row>
    <row r="252" spans="1:2" x14ac:dyDescent="0.3">
      <c r="A252" s="5">
        <v>46147</v>
      </c>
      <c r="B252" s="2">
        <f t="shared" si="4"/>
        <v>1708.5</v>
      </c>
    </row>
    <row r="253" spans="1:2" x14ac:dyDescent="0.3">
      <c r="A253" s="5">
        <v>46148</v>
      </c>
      <c r="B253" s="2">
        <f t="shared" si="4"/>
        <v>1708.5</v>
      </c>
    </row>
    <row r="254" spans="1:2" x14ac:dyDescent="0.3">
      <c r="A254" s="5">
        <v>46149</v>
      </c>
      <c r="B254" s="2">
        <f t="shared" si="4"/>
        <v>1708.5</v>
      </c>
    </row>
    <row r="255" spans="1:2" x14ac:dyDescent="0.3">
      <c r="A255" s="5">
        <v>46150</v>
      </c>
      <c r="B255" s="2">
        <f t="shared" si="4"/>
        <v>1708.5</v>
      </c>
    </row>
    <row r="256" spans="1:2" x14ac:dyDescent="0.3">
      <c r="A256" s="5">
        <v>46151</v>
      </c>
      <c r="B256" s="2">
        <f t="shared" si="4"/>
        <v>1708.5</v>
      </c>
    </row>
    <row r="257" spans="1:2" x14ac:dyDescent="0.3">
      <c r="A257" s="5">
        <v>46152</v>
      </c>
      <c r="B257" s="2">
        <f t="shared" si="4"/>
        <v>1708.5</v>
      </c>
    </row>
    <row r="258" spans="1:2" x14ac:dyDescent="0.3">
      <c r="A258" s="5">
        <v>46153</v>
      </c>
      <c r="B258" s="2">
        <f t="shared" si="4"/>
        <v>1708.5</v>
      </c>
    </row>
    <row r="259" spans="1:2" x14ac:dyDescent="0.3">
      <c r="A259" s="5">
        <v>46154</v>
      </c>
      <c r="B259" s="2">
        <f t="shared" si="4"/>
        <v>1708.5</v>
      </c>
    </row>
    <row r="260" spans="1:2" x14ac:dyDescent="0.3">
      <c r="A260" s="5">
        <v>46155</v>
      </c>
      <c r="B260" s="2">
        <f t="shared" si="4"/>
        <v>1708.5</v>
      </c>
    </row>
    <row r="261" spans="1:2" x14ac:dyDescent="0.3">
      <c r="A261" s="5">
        <v>46156</v>
      </c>
      <c r="B261" s="2">
        <f t="shared" si="4"/>
        <v>1708.5</v>
      </c>
    </row>
    <row r="262" spans="1:2" x14ac:dyDescent="0.3">
      <c r="A262" s="5">
        <v>46157</v>
      </c>
      <c r="B262" s="2">
        <f t="shared" si="4"/>
        <v>1708.5</v>
      </c>
    </row>
    <row r="263" spans="1:2" x14ac:dyDescent="0.3">
      <c r="A263" s="5">
        <v>46158</v>
      </c>
      <c r="B263" s="2">
        <f t="shared" ref="B263:B308" si="5">B262-C263+G263</f>
        <v>1708.5</v>
      </c>
    </row>
    <row r="264" spans="1:2" x14ac:dyDescent="0.3">
      <c r="A264" s="5">
        <v>46159</v>
      </c>
      <c r="B264" s="2">
        <f t="shared" si="5"/>
        <v>1708.5</v>
      </c>
    </row>
    <row r="265" spans="1:2" x14ac:dyDescent="0.3">
      <c r="A265" s="5">
        <v>46160</v>
      </c>
      <c r="B265" s="2">
        <f t="shared" si="5"/>
        <v>1708.5</v>
      </c>
    </row>
    <row r="266" spans="1:2" x14ac:dyDescent="0.3">
      <c r="A266" s="5">
        <v>46161</v>
      </c>
      <c r="B266" s="2">
        <f t="shared" si="5"/>
        <v>1708.5</v>
      </c>
    </row>
    <row r="267" spans="1:2" x14ac:dyDescent="0.3">
      <c r="A267" s="5">
        <v>46162</v>
      </c>
      <c r="B267" s="2">
        <f t="shared" si="5"/>
        <v>1708.5</v>
      </c>
    </row>
    <row r="268" spans="1:2" x14ac:dyDescent="0.3">
      <c r="A268" s="5">
        <v>46163</v>
      </c>
      <c r="B268" s="2">
        <f t="shared" si="5"/>
        <v>1708.5</v>
      </c>
    </row>
    <row r="269" spans="1:2" x14ac:dyDescent="0.3">
      <c r="A269" s="5">
        <v>46164</v>
      </c>
      <c r="B269" s="2">
        <f t="shared" si="5"/>
        <v>1708.5</v>
      </c>
    </row>
    <row r="270" spans="1:2" x14ac:dyDescent="0.3">
      <c r="A270" s="5">
        <v>46165</v>
      </c>
      <c r="B270" s="2">
        <f t="shared" si="5"/>
        <v>1708.5</v>
      </c>
    </row>
    <row r="271" spans="1:2" x14ac:dyDescent="0.3">
      <c r="A271" s="5">
        <v>46166</v>
      </c>
      <c r="B271" s="2">
        <f t="shared" si="5"/>
        <v>1708.5</v>
      </c>
    </row>
    <row r="272" spans="1:2" x14ac:dyDescent="0.3">
      <c r="A272" s="5">
        <v>46167</v>
      </c>
      <c r="B272" s="2">
        <f t="shared" si="5"/>
        <v>1708.5</v>
      </c>
    </row>
    <row r="273" spans="1:2" x14ac:dyDescent="0.3">
      <c r="A273" s="5">
        <v>46168</v>
      </c>
      <c r="B273" s="2">
        <f t="shared" si="5"/>
        <v>1708.5</v>
      </c>
    </row>
    <row r="274" spans="1:2" x14ac:dyDescent="0.3">
      <c r="A274" s="5">
        <v>46169</v>
      </c>
      <c r="B274" s="2">
        <f t="shared" si="5"/>
        <v>1708.5</v>
      </c>
    </row>
    <row r="275" spans="1:2" x14ac:dyDescent="0.3">
      <c r="A275" s="5">
        <v>46170</v>
      </c>
      <c r="B275" s="2">
        <f t="shared" si="5"/>
        <v>1708.5</v>
      </c>
    </row>
    <row r="276" spans="1:2" x14ac:dyDescent="0.3">
      <c r="A276" s="5">
        <v>46171</v>
      </c>
      <c r="B276" s="2">
        <f t="shared" si="5"/>
        <v>1708.5</v>
      </c>
    </row>
    <row r="277" spans="1:2" x14ac:dyDescent="0.3">
      <c r="A277" s="5">
        <v>46172</v>
      </c>
      <c r="B277" s="2">
        <f t="shared" si="5"/>
        <v>1708.5</v>
      </c>
    </row>
    <row r="278" spans="1:2" x14ac:dyDescent="0.3">
      <c r="A278" s="5">
        <v>46173</v>
      </c>
      <c r="B278" s="2">
        <f t="shared" si="5"/>
        <v>1708.5</v>
      </c>
    </row>
    <row r="279" spans="1:2" x14ac:dyDescent="0.3">
      <c r="A279" s="5">
        <v>46174</v>
      </c>
      <c r="B279" s="2">
        <f t="shared" si="5"/>
        <v>1708.5</v>
      </c>
    </row>
    <row r="280" spans="1:2" x14ac:dyDescent="0.3">
      <c r="A280" s="5">
        <v>46175</v>
      </c>
      <c r="B280" s="2">
        <f t="shared" si="5"/>
        <v>1708.5</v>
      </c>
    </row>
    <row r="281" spans="1:2" x14ac:dyDescent="0.3">
      <c r="A281" s="5">
        <v>46176</v>
      </c>
      <c r="B281" s="2">
        <f t="shared" si="5"/>
        <v>1708.5</v>
      </c>
    </row>
    <row r="282" spans="1:2" x14ac:dyDescent="0.3">
      <c r="A282" s="5">
        <v>46177</v>
      </c>
      <c r="B282" s="2">
        <f t="shared" si="5"/>
        <v>1708.5</v>
      </c>
    </row>
    <row r="283" spans="1:2" x14ac:dyDescent="0.3">
      <c r="A283" s="5">
        <v>46178</v>
      </c>
      <c r="B283" s="2">
        <f t="shared" si="5"/>
        <v>1708.5</v>
      </c>
    </row>
    <row r="284" spans="1:2" x14ac:dyDescent="0.3">
      <c r="A284" s="5">
        <v>46179</v>
      </c>
      <c r="B284" s="2">
        <f t="shared" si="5"/>
        <v>1708.5</v>
      </c>
    </row>
    <row r="285" spans="1:2" x14ac:dyDescent="0.3">
      <c r="A285" s="5">
        <v>46180</v>
      </c>
      <c r="B285" s="2">
        <f t="shared" si="5"/>
        <v>1708.5</v>
      </c>
    </row>
    <row r="286" spans="1:2" x14ac:dyDescent="0.3">
      <c r="A286" s="5">
        <v>46181</v>
      </c>
      <c r="B286" s="2">
        <f t="shared" si="5"/>
        <v>1708.5</v>
      </c>
    </row>
    <row r="287" spans="1:2" x14ac:dyDescent="0.3">
      <c r="A287" s="5">
        <v>46182</v>
      </c>
      <c r="B287" s="2">
        <f t="shared" si="5"/>
        <v>1708.5</v>
      </c>
    </row>
    <row r="288" spans="1:2" x14ac:dyDescent="0.3">
      <c r="A288" s="5">
        <v>46183</v>
      </c>
      <c r="B288" s="2">
        <f t="shared" si="5"/>
        <v>1708.5</v>
      </c>
    </row>
    <row r="289" spans="1:2" x14ac:dyDescent="0.3">
      <c r="A289" s="5">
        <v>46184</v>
      </c>
      <c r="B289" s="2">
        <f t="shared" si="5"/>
        <v>1708.5</v>
      </c>
    </row>
    <row r="290" spans="1:2" x14ac:dyDescent="0.3">
      <c r="A290" s="5">
        <v>46185</v>
      </c>
      <c r="B290" s="2">
        <f t="shared" si="5"/>
        <v>1708.5</v>
      </c>
    </row>
    <row r="291" spans="1:2" x14ac:dyDescent="0.3">
      <c r="A291" s="5">
        <v>46186</v>
      </c>
      <c r="B291" s="2">
        <f t="shared" si="5"/>
        <v>1708.5</v>
      </c>
    </row>
    <row r="292" spans="1:2" x14ac:dyDescent="0.3">
      <c r="A292" s="5">
        <v>46187</v>
      </c>
      <c r="B292" s="2">
        <f t="shared" si="5"/>
        <v>1708.5</v>
      </c>
    </row>
    <row r="293" spans="1:2" x14ac:dyDescent="0.3">
      <c r="A293" s="5">
        <v>46188</v>
      </c>
      <c r="B293" s="2">
        <f t="shared" si="5"/>
        <v>1708.5</v>
      </c>
    </row>
    <row r="294" spans="1:2" x14ac:dyDescent="0.3">
      <c r="A294" s="5">
        <v>46189</v>
      </c>
      <c r="B294" s="2">
        <f t="shared" si="5"/>
        <v>1708.5</v>
      </c>
    </row>
    <row r="295" spans="1:2" x14ac:dyDescent="0.3">
      <c r="A295" s="5">
        <v>46190</v>
      </c>
      <c r="B295" s="2">
        <f t="shared" si="5"/>
        <v>1708.5</v>
      </c>
    </row>
    <row r="296" spans="1:2" x14ac:dyDescent="0.3">
      <c r="A296" s="5">
        <v>46191</v>
      </c>
      <c r="B296" s="2">
        <f t="shared" si="5"/>
        <v>1708.5</v>
      </c>
    </row>
    <row r="297" spans="1:2" x14ac:dyDescent="0.3">
      <c r="A297" s="5">
        <v>46192</v>
      </c>
      <c r="B297" s="2">
        <f t="shared" si="5"/>
        <v>1708.5</v>
      </c>
    </row>
    <row r="298" spans="1:2" x14ac:dyDescent="0.3">
      <c r="A298" s="5">
        <v>46193</v>
      </c>
      <c r="B298" s="2">
        <f t="shared" si="5"/>
        <v>1708.5</v>
      </c>
    </row>
    <row r="299" spans="1:2" x14ac:dyDescent="0.3">
      <c r="A299" s="5">
        <v>46194</v>
      </c>
      <c r="B299" s="2">
        <f t="shared" si="5"/>
        <v>1708.5</v>
      </c>
    </row>
    <row r="300" spans="1:2" x14ac:dyDescent="0.3">
      <c r="A300" s="5">
        <v>46195</v>
      </c>
      <c r="B300" s="2">
        <f t="shared" si="5"/>
        <v>1708.5</v>
      </c>
    </row>
    <row r="301" spans="1:2" x14ac:dyDescent="0.3">
      <c r="A301" s="5">
        <v>46196</v>
      </c>
      <c r="B301" s="2">
        <f t="shared" si="5"/>
        <v>1708.5</v>
      </c>
    </row>
    <row r="302" spans="1:2" x14ac:dyDescent="0.3">
      <c r="A302" s="5">
        <v>46197</v>
      </c>
      <c r="B302" s="2">
        <f t="shared" si="5"/>
        <v>1708.5</v>
      </c>
    </row>
    <row r="303" spans="1:2" x14ac:dyDescent="0.3">
      <c r="A303" s="5">
        <v>46198</v>
      </c>
      <c r="B303" s="2">
        <f t="shared" si="5"/>
        <v>1708.5</v>
      </c>
    </row>
    <row r="304" spans="1:2" x14ac:dyDescent="0.3">
      <c r="A304" s="5">
        <v>46199</v>
      </c>
      <c r="B304" s="2">
        <f t="shared" si="5"/>
        <v>1708.5</v>
      </c>
    </row>
    <row r="305" spans="1:2" x14ac:dyDescent="0.3">
      <c r="A305" s="5">
        <v>46200</v>
      </c>
      <c r="B305" s="2">
        <f t="shared" si="5"/>
        <v>1708.5</v>
      </c>
    </row>
    <row r="306" spans="1:2" x14ac:dyDescent="0.3">
      <c r="A306" s="5">
        <v>46201</v>
      </c>
      <c r="B306" s="2">
        <f t="shared" si="5"/>
        <v>1708.5</v>
      </c>
    </row>
    <row r="307" spans="1:2" x14ac:dyDescent="0.3">
      <c r="A307" s="5">
        <v>46202</v>
      </c>
      <c r="B307" s="2">
        <f t="shared" si="5"/>
        <v>1708.5</v>
      </c>
    </row>
    <row r="308" spans="1:2" x14ac:dyDescent="0.3">
      <c r="A308" s="5">
        <v>46203</v>
      </c>
      <c r="B308" s="2">
        <f t="shared" si="5"/>
        <v>1708.5</v>
      </c>
    </row>
    <row r="309" spans="1:2" x14ac:dyDescent="0.3">
      <c r="A309" s="5"/>
    </row>
    <row r="310" spans="1:2" x14ac:dyDescent="0.3">
      <c r="A310" s="5"/>
    </row>
    <row r="311" spans="1:2" x14ac:dyDescent="0.3">
      <c r="A311" s="5"/>
    </row>
    <row r="312" spans="1:2" x14ac:dyDescent="0.3">
      <c r="A312" s="5"/>
    </row>
    <row r="313" spans="1:2" x14ac:dyDescent="0.3">
      <c r="A313" s="5"/>
    </row>
    <row r="314" spans="1:2" x14ac:dyDescent="0.3">
      <c r="A314" s="5"/>
    </row>
    <row r="315" spans="1:2" x14ac:dyDescent="0.3">
      <c r="A315" s="5"/>
    </row>
    <row r="316" spans="1:2" x14ac:dyDescent="0.3">
      <c r="A316" s="5"/>
    </row>
  </sheetData>
  <phoneticPr fontId="5" type="noConversion"/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2ABB-3E62-4F27-B1EF-F41E32AFBD0D}">
  <dimension ref="A1:Q316"/>
  <sheetViews>
    <sheetView workbookViewId="0">
      <selection activeCell="C2" sqref="C2"/>
    </sheetView>
  </sheetViews>
  <sheetFormatPr defaultRowHeight="14.4" x14ac:dyDescent="0.3"/>
  <cols>
    <col min="1" max="1" width="29.5546875" style="9" customWidth="1"/>
    <col min="2" max="2" width="37.6640625" style="8" customWidth="1"/>
    <col min="3" max="3" width="18.6640625" style="8" customWidth="1"/>
    <col min="4" max="4" width="8.88671875" style="9"/>
    <col min="5" max="5" width="23.21875" style="9" customWidth="1"/>
    <col min="6" max="6" width="7.33203125" style="9" customWidth="1"/>
    <col min="7" max="7" width="14.77734375" style="8" customWidth="1"/>
    <col min="8" max="8" width="10.44140625" style="9" customWidth="1"/>
    <col min="9" max="10" width="22.44140625" style="9" customWidth="1"/>
    <col min="11" max="15" width="8.88671875" style="9"/>
    <col min="16" max="16" width="20.33203125" style="9" customWidth="1"/>
    <col min="17" max="17" width="20.77734375" style="8" customWidth="1"/>
    <col min="18" max="18" width="13.88671875" style="9" customWidth="1"/>
    <col min="19" max="16384" width="8.88671875" style="9"/>
  </cols>
  <sheetData>
    <row r="1" spans="1:17" ht="18" x14ac:dyDescent="0.35">
      <c r="A1" s="7" t="s">
        <v>0</v>
      </c>
      <c r="C1" s="8" t="s">
        <v>57</v>
      </c>
    </row>
    <row r="2" spans="1:17" x14ac:dyDescent="0.3">
      <c r="E2" s="9" t="s">
        <v>1</v>
      </c>
    </row>
    <row r="3" spans="1:17" x14ac:dyDescent="0.3">
      <c r="D3" s="9" t="s">
        <v>47</v>
      </c>
      <c r="H3" s="9" t="s">
        <v>48</v>
      </c>
    </row>
    <row r="4" spans="1:17" ht="18" x14ac:dyDescent="0.35">
      <c r="A4" s="10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1" t="s">
        <v>7</v>
      </c>
      <c r="G4" s="10" t="s">
        <v>8</v>
      </c>
      <c r="H4" s="11" t="s">
        <v>5</v>
      </c>
      <c r="I4" s="11" t="s">
        <v>6</v>
      </c>
      <c r="J4" s="11" t="s">
        <v>9</v>
      </c>
      <c r="K4" s="11" t="s">
        <v>7</v>
      </c>
      <c r="L4" s="11"/>
      <c r="M4" s="11"/>
      <c r="N4" s="11" t="s">
        <v>10</v>
      </c>
      <c r="O4" s="11" t="s">
        <v>42</v>
      </c>
      <c r="P4" s="11"/>
    </row>
    <row r="5" spans="1:17" x14ac:dyDescent="0.3">
      <c r="A5" s="12">
        <v>45900</v>
      </c>
      <c r="B5" s="8">
        <v>0</v>
      </c>
      <c r="Q5" s="8" t="s">
        <v>1</v>
      </c>
    </row>
    <row r="6" spans="1:17" x14ac:dyDescent="0.3">
      <c r="A6" s="12">
        <v>45901</v>
      </c>
      <c r="B6" s="8">
        <f>B5-C6+G6</f>
        <v>0</v>
      </c>
      <c r="C6" s="8">
        <v>0</v>
      </c>
      <c r="D6" s="9" t="s">
        <v>1</v>
      </c>
      <c r="G6" s="8">
        <v>0</v>
      </c>
      <c r="N6" s="9" t="s">
        <v>24</v>
      </c>
      <c r="O6" s="9" t="s">
        <v>16</v>
      </c>
      <c r="Q6" s="8">
        <f>SUMIF($F$6:$F$308,"A",$C$6:$C$308)</f>
        <v>0</v>
      </c>
    </row>
    <row r="7" spans="1:17" x14ac:dyDescent="0.3">
      <c r="A7" s="12">
        <v>45902</v>
      </c>
      <c r="B7" s="8">
        <f t="shared" ref="B7:B70" si="0">B6-C7+G7</f>
        <v>0</v>
      </c>
      <c r="C7" s="8">
        <v>0</v>
      </c>
      <c r="D7" s="9" t="s">
        <v>1</v>
      </c>
      <c r="G7" s="8">
        <v>0</v>
      </c>
      <c r="N7" s="9" t="s">
        <v>26</v>
      </c>
      <c r="O7" s="9" t="s">
        <v>21</v>
      </c>
      <c r="Q7" s="8">
        <f>SUMIF($F$6:$F$308,"B",$C$6:$C$308)</f>
        <v>0</v>
      </c>
    </row>
    <row r="8" spans="1:17" x14ac:dyDescent="0.3">
      <c r="A8" s="12">
        <v>45903</v>
      </c>
      <c r="B8" s="8">
        <f t="shared" si="0"/>
        <v>0</v>
      </c>
      <c r="N8" s="9" t="s">
        <v>28</v>
      </c>
      <c r="Q8" s="8">
        <f>SUMIF($F$6:$F$308,"C",$C$6:$C$308)</f>
        <v>0</v>
      </c>
    </row>
    <row r="9" spans="1:17" x14ac:dyDescent="0.3">
      <c r="A9" s="12">
        <v>45904</v>
      </c>
      <c r="B9" s="8">
        <f t="shared" si="0"/>
        <v>0</v>
      </c>
      <c r="N9" s="9" t="s">
        <v>15</v>
      </c>
      <c r="Q9" s="8">
        <f>SUMIF($F$6:$F$308,"D",$C$6:$C$308)</f>
        <v>0</v>
      </c>
    </row>
    <row r="10" spans="1:17" x14ac:dyDescent="0.3">
      <c r="A10" s="12">
        <v>45905</v>
      </c>
      <c r="B10" s="8">
        <f t="shared" si="0"/>
        <v>0</v>
      </c>
      <c r="N10" s="9" t="s">
        <v>20</v>
      </c>
      <c r="Q10" s="8">
        <f>SUMIF($F$6:$F$308,"E",$C$6:$C$308)</f>
        <v>0</v>
      </c>
    </row>
    <row r="11" spans="1:17" x14ac:dyDescent="0.3">
      <c r="A11" s="12">
        <v>45906</v>
      </c>
      <c r="B11" s="8">
        <f t="shared" si="0"/>
        <v>0</v>
      </c>
      <c r="N11" s="9" t="s">
        <v>12</v>
      </c>
      <c r="Q11" s="8">
        <f>SUMIF($F$6:$F$308,"F",$C$6:$C$308)</f>
        <v>0</v>
      </c>
    </row>
    <row r="12" spans="1:17" x14ac:dyDescent="0.3">
      <c r="A12" s="12">
        <v>45907</v>
      </c>
      <c r="B12" s="8">
        <f t="shared" si="0"/>
        <v>0</v>
      </c>
      <c r="N12" s="9" t="s">
        <v>18</v>
      </c>
      <c r="Q12" s="8">
        <f>SUMIF($F$6:$F$308,"G",$C$6:$C$308)</f>
        <v>0</v>
      </c>
    </row>
    <row r="13" spans="1:17" x14ac:dyDescent="0.3">
      <c r="A13" s="12">
        <v>45908</v>
      </c>
      <c r="B13" s="8">
        <f t="shared" si="0"/>
        <v>0</v>
      </c>
      <c r="N13" s="9" t="s">
        <v>29</v>
      </c>
      <c r="Q13" s="8">
        <f>SUMIF($F$6:$F$308,"H",$C$6:$C$308)</f>
        <v>0</v>
      </c>
    </row>
    <row r="14" spans="1:17" x14ac:dyDescent="0.3">
      <c r="A14" s="12">
        <v>45909</v>
      </c>
      <c r="B14" s="8">
        <f t="shared" si="0"/>
        <v>0</v>
      </c>
      <c r="N14" s="9" t="s">
        <v>30</v>
      </c>
      <c r="Q14" s="8">
        <f>SUMIF($F$6:$F$308,"I",$C$6:$C$308)</f>
        <v>0</v>
      </c>
    </row>
    <row r="15" spans="1:17" x14ac:dyDescent="0.3">
      <c r="A15" s="12">
        <v>45910</v>
      </c>
      <c r="B15" s="8">
        <f t="shared" si="0"/>
        <v>0</v>
      </c>
    </row>
    <row r="16" spans="1:17" x14ac:dyDescent="0.3">
      <c r="A16" s="12">
        <v>45911</v>
      </c>
      <c r="B16" s="8">
        <f t="shared" si="0"/>
        <v>0</v>
      </c>
    </row>
    <row r="17" spans="1:17" x14ac:dyDescent="0.3">
      <c r="A17" s="12">
        <v>45912</v>
      </c>
      <c r="B17" s="8">
        <f t="shared" si="0"/>
        <v>0</v>
      </c>
    </row>
    <row r="18" spans="1:17" x14ac:dyDescent="0.3">
      <c r="A18" s="12">
        <v>45913</v>
      </c>
      <c r="B18" s="8">
        <f t="shared" si="0"/>
        <v>0</v>
      </c>
    </row>
    <row r="19" spans="1:17" ht="18" x14ac:dyDescent="0.35">
      <c r="A19" s="12">
        <v>45914</v>
      </c>
      <c r="B19" s="8">
        <f t="shared" si="0"/>
        <v>0</v>
      </c>
      <c r="N19" s="11" t="s">
        <v>43</v>
      </c>
      <c r="O19" s="11" t="s">
        <v>44</v>
      </c>
      <c r="P19" s="11"/>
    </row>
    <row r="20" spans="1:17" x14ac:dyDescent="0.3">
      <c r="A20" s="12">
        <v>45915</v>
      </c>
      <c r="B20" s="8">
        <f t="shared" si="0"/>
        <v>0</v>
      </c>
      <c r="N20" s="9" t="s">
        <v>25</v>
      </c>
      <c r="O20" s="9" t="s">
        <v>22</v>
      </c>
      <c r="Q20" s="8">
        <f>SUMIF($K$6:$K$308,"J",$G$6:$G$308)</f>
        <v>0</v>
      </c>
    </row>
    <row r="21" spans="1:17" x14ac:dyDescent="0.3">
      <c r="A21" s="12">
        <v>45916</v>
      </c>
      <c r="B21" s="8">
        <f t="shared" si="0"/>
        <v>0</v>
      </c>
      <c r="N21" s="9" t="s">
        <v>27</v>
      </c>
      <c r="O21" s="9" t="s">
        <v>23</v>
      </c>
      <c r="Q21" s="8">
        <f>SUMIF($K$6:$K$308,"K",$G$6:$G$308)</f>
        <v>0</v>
      </c>
    </row>
    <row r="22" spans="1:17" x14ac:dyDescent="0.3">
      <c r="A22" s="12">
        <v>45917</v>
      </c>
      <c r="B22" s="8">
        <f t="shared" si="0"/>
        <v>0</v>
      </c>
      <c r="N22" s="9" t="s">
        <v>31</v>
      </c>
      <c r="Q22" s="8">
        <f>SUMIF($K$6:$K$308,"L",$G$6:$G$308)</f>
        <v>0</v>
      </c>
    </row>
    <row r="23" spans="1:17" x14ac:dyDescent="0.3">
      <c r="A23" s="12">
        <v>45918</v>
      </c>
      <c r="B23" s="8">
        <f t="shared" si="0"/>
        <v>0</v>
      </c>
      <c r="N23" s="9" t="s">
        <v>32</v>
      </c>
      <c r="Q23" s="8">
        <f>SUMIF($K$6:$K$308,"M",$G$6:$G$308)</f>
        <v>0</v>
      </c>
    </row>
    <row r="24" spans="1:17" x14ac:dyDescent="0.3">
      <c r="A24" s="12">
        <v>45919</v>
      </c>
      <c r="B24" s="8">
        <f t="shared" si="0"/>
        <v>0</v>
      </c>
      <c r="N24" s="9" t="s">
        <v>33</v>
      </c>
      <c r="Q24" s="8">
        <f>SUMIF($K$6:$K$308,"N",$G$6:$G$308)</f>
        <v>0</v>
      </c>
    </row>
    <row r="25" spans="1:17" x14ac:dyDescent="0.3">
      <c r="A25" s="12">
        <v>45920</v>
      </c>
      <c r="B25" s="8">
        <f t="shared" si="0"/>
        <v>0</v>
      </c>
      <c r="N25" s="9" t="s">
        <v>34</v>
      </c>
      <c r="Q25" s="8">
        <f>SUMIF($K$6:$K$308,"O",$G$6:$G$308)</f>
        <v>0</v>
      </c>
    </row>
    <row r="26" spans="1:17" x14ac:dyDescent="0.3">
      <c r="A26" s="12">
        <v>45921</v>
      </c>
      <c r="B26" s="8">
        <f t="shared" si="0"/>
        <v>0</v>
      </c>
      <c r="N26" s="9" t="s">
        <v>35</v>
      </c>
      <c r="Q26" s="8">
        <f>SUMIF($K$6:$K$308,"P",$G$6:$G$308)</f>
        <v>0</v>
      </c>
    </row>
    <row r="27" spans="1:17" x14ac:dyDescent="0.3">
      <c r="A27" s="12">
        <v>45922</v>
      </c>
      <c r="B27" s="8">
        <f t="shared" si="0"/>
        <v>0</v>
      </c>
      <c r="N27" s="9" t="s">
        <v>36</v>
      </c>
      <c r="Q27" s="8">
        <f>SUMIF($K$6:$K$308,"Q",$G$6:$G$308)</f>
        <v>0</v>
      </c>
    </row>
    <row r="28" spans="1:17" x14ac:dyDescent="0.3">
      <c r="A28" s="12">
        <v>45923</v>
      </c>
      <c r="B28" s="8">
        <f t="shared" si="0"/>
        <v>0</v>
      </c>
      <c r="N28" s="9" t="s">
        <v>37</v>
      </c>
      <c r="Q28" s="8">
        <f>SUMIF($K$6:$K$308,"R",$G$6:$G$308)</f>
        <v>0</v>
      </c>
    </row>
    <row r="29" spans="1:17" x14ac:dyDescent="0.3">
      <c r="A29" s="12">
        <v>45924</v>
      </c>
      <c r="B29" s="8">
        <f t="shared" si="0"/>
        <v>0</v>
      </c>
      <c r="N29" s="9" t="s">
        <v>38</v>
      </c>
      <c r="Q29" s="8">
        <f>SUMIF($K$6:$K$308,"S",$G$6:$G$308)</f>
        <v>0</v>
      </c>
    </row>
    <row r="30" spans="1:17" x14ac:dyDescent="0.3">
      <c r="A30" s="12">
        <v>45925</v>
      </c>
      <c r="B30" s="8">
        <f t="shared" si="0"/>
        <v>0</v>
      </c>
      <c r="N30" s="9" t="s">
        <v>39</v>
      </c>
      <c r="Q30" s="8">
        <f>SUMIF($K$6:$K$308,"T",$G$6:$G$308)</f>
        <v>0</v>
      </c>
    </row>
    <row r="31" spans="1:17" x14ac:dyDescent="0.3">
      <c r="A31" s="12">
        <v>45926</v>
      </c>
      <c r="B31" s="8">
        <f t="shared" si="0"/>
        <v>0</v>
      </c>
      <c r="N31" s="9" t="s">
        <v>40</v>
      </c>
      <c r="Q31" s="8">
        <f>SUMIF($K$6:$K$308,"U",$G$6:$G$308)</f>
        <v>0</v>
      </c>
    </row>
    <row r="32" spans="1:17" x14ac:dyDescent="0.3">
      <c r="A32" s="12">
        <v>45927</v>
      </c>
      <c r="B32" s="8">
        <f t="shared" si="0"/>
        <v>0</v>
      </c>
      <c r="N32" s="9" t="s">
        <v>41</v>
      </c>
      <c r="Q32" s="8">
        <f>SUMIF($K$6:$K$308,"V",$G$6:$G$308)</f>
        <v>0</v>
      </c>
    </row>
    <row r="33" spans="1:17" x14ac:dyDescent="0.3">
      <c r="A33" s="12">
        <v>45928</v>
      </c>
      <c r="B33" s="8">
        <f t="shared" si="0"/>
        <v>0</v>
      </c>
    </row>
    <row r="34" spans="1:17" x14ac:dyDescent="0.3">
      <c r="A34" s="12">
        <v>45929</v>
      </c>
      <c r="B34" s="8">
        <f t="shared" si="0"/>
        <v>0</v>
      </c>
    </row>
    <row r="35" spans="1:17" x14ac:dyDescent="0.3">
      <c r="A35" s="12">
        <v>45930</v>
      </c>
      <c r="B35" s="8">
        <f t="shared" si="0"/>
        <v>0</v>
      </c>
    </row>
    <row r="36" spans="1:17" x14ac:dyDescent="0.3">
      <c r="A36" s="12">
        <v>45931</v>
      </c>
      <c r="B36" s="8">
        <f t="shared" si="0"/>
        <v>0</v>
      </c>
      <c r="L36" s="9" t="s">
        <v>46</v>
      </c>
      <c r="N36" s="9" t="s">
        <v>45</v>
      </c>
      <c r="P36" s="9" t="s">
        <v>42</v>
      </c>
      <c r="Q36" s="8" t="s">
        <v>44</v>
      </c>
    </row>
    <row r="37" spans="1:17" x14ac:dyDescent="0.3">
      <c r="A37" s="12">
        <v>45932</v>
      </c>
      <c r="B37" s="8">
        <f t="shared" si="0"/>
        <v>0</v>
      </c>
      <c r="L37" s="8">
        <f>B33</f>
        <v>0</v>
      </c>
      <c r="N37" s="13">
        <v>45925</v>
      </c>
      <c r="P37" s="8">
        <f>SUM(C6:C35)</f>
        <v>0</v>
      </c>
      <c r="Q37" s="8">
        <f>SUM(G6:G35)</f>
        <v>0</v>
      </c>
    </row>
    <row r="38" spans="1:17" x14ac:dyDescent="0.3">
      <c r="A38" s="12">
        <v>45933</v>
      </c>
      <c r="B38" s="8">
        <f t="shared" si="0"/>
        <v>0</v>
      </c>
      <c r="L38" s="8">
        <f>B66</f>
        <v>0</v>
      </c>
      <c r="N38" s="13">
        <v>45955</v>
      </c>
      <c r="P38" s="8">
        <f>SUM(C36:C66)</f>
        <v>0</v>
      </c>
      <c r="Q38" s="8">
        <f>SUM(G36:G66)</f>
        <v>0</v>
      </c>
    </row>
    <row r="39" spans="1:17" x14ac:dyDescent="0.3">
      <c r="A39" s="12">
        <v>45934</v>
      </c>
      <c r="B39" s="8">
        <f t="shared" si="0"/>
        <v>0</v>
      </c>
      <c r="L39" s="8">
        <f>B96</f>
        <v>0</v>
      </c>
      <c r="N39" s="13">
        <v>45986</v>
      </c>
      <c r="P39" s="8">
        <f>SUM(C67:C96)</f>
        <v>0</v>
      </c>
      <c r="Q39" s="8">
        <f>SUM(G67:G96)</f>
        <v>0</v>
      </c>
    </row>
    <row r="40" spans="1:17" x14ac:dyDescent="0.3">
      <c r="A40" s="12">
        <v>45935</v>
      </c>
      <c r="B40" s="8">
        <f t="shared" si="0"/>
        <v>0</v>
      </c>
      <c r="N40" s="13">
        <v>46016</v>
      </c>
      <c r="P40" s="8">
        <f>SUM(C97:C127)</f>
        <v>0</v>
      </c>
      <c r="Q40" s="8">
        <f>SUM(G97:G127)</f>
        <v>0</v>
      </c>
    </row>
    <row r="41" spans="1:17" x14ac:dyDescent="0.3">
      <c r="A41" s="12">
        <v>45936</v>
      </c>
      <c r="B41" s="8">
        <f t="shared" si="0"/>
        <v>0</v>
      </c>
      <c r="N41" s="13">
        <v>45683</v>
      </c>
      <c r="P41" s="8">
        <f>SUM(C128:C158)</f>
        <v>0</v>
      </c>
      <c r="Q41" s="8">
        <f>SUM(G128:G158)</f>
        <v>0</v>
      </c>
    </row>
    <row r="42" spans="1:17" x14ac:dyDescent="0.3">
      <c r="A42" s="12">
        <v>45937</v>
      </c>
      <c r="B42" s="8">
        <f t="shared" si="0"/>
        <v>0</v>
      </c>
      <c r="N42" s="13">
        <v>45714</v>
      </c>
      <c r="P42" s="8">
        <f>SUM(C159:C186)</f>
        <v>0</v>
      </c>
      <c r="Q42" s="8">
        <f>SUM(G159:G186)</f>
        <v>0</v>
      </c>
    </row>
    <row r="43" spans="1:17" x14ac:dyDescent="0.3">
      <c r="A43" s="12">
        <v>45938</v>
      </c>
      <c r="B43" s="8">
        <f t="shared" si="0"/>
        <v>0</v>
      </c>
      <c r="N43" s="13">
        <v>45742</v>
      </c>
      <c r="P43" s="8">
        <f>SUM(C187:C217)</f>
        <v>0</v>
      </c>
      <c r="Q43" s="8">
        <f>SUM(G187:G217)</f>
        <v>0</v>
      </c>
    </row>
    <row r="44" spans="1:17" x14ac:dyDescent="0.3">
      <c r="A44" s="12">
        <v>45939</v>
      </c>
      <c r="B44" s="8">
        <f t="shared" si="0"/>
        <v>0</v>
      </c>
      <c r="N44" s="13">
        <v>45773</v>
      </c>
      <c r="P44" s="8">
        <f>SUM(C218:C247)</f>
        <v>0</v>
      </c>
      <c r="Q44" s="8">
        <f>SUM(G218:G247)</f>
        <v>0</v>
      </c>
    </row>
    <row r="45" spans="1:17" x14ac:dyDescent="0.3">
      <c r="A45" s="12">
        <v>45940</v>
      </c>
      <c r="B45" s="8">
        <f t="shared" si="0"/>
        <v>0</v>
      </c>
      <c r="N45" s="13">
        <v>45803</v>
      </c>
      <c r="P45" s="8">
        <f>SUM(C248:C278)</f>
        <v>0</v>
      </c>
      <c r="Q45" s="8">
        <f>SUM(G248:G278)</f>
        <v>0</v>
      </c>
    </row>
    <row r="46" spans="1:17" x14ac:dyDescent="0.3">
      <c r="A46" s="12">
        <v>45941</v>
      </c>
      <c r="B46" s="8">
        <f t="shared" si="0"/>
        <v>0</v>
      </c>
      <c r="N46" s="13">
        <v>45834</v>
      </c>
      <c r="P46" s="8">
        <f>SUM(C279:C308)</f>
        <v>0</v>
      </c>
      <c r="Q46" s="8">
        <f>SUM(G279:G308)</f>
        <v>0</v>
      </c>
    </row>
    <row r="47" spans="1:17" x14ac:dyDescent="0.3">
      <c r="A47" s="12">
        <v>45942</v>
      </c>
      <c r="B47" s="8">
        <f t="shared" si="0"/>
        <v>0</v>
      </c>
    </row>
    <row r="48" spans="1:17" x14ac:dyDescent="0.3">
      <c r="A48" s="12">
        <v>45943</v>
      </c>
      <c r="B48" s="8">
        <f t="shared" si="0"/>
        <v>0</v>
      </c>
    </row>
    <row r="49" spans="1:2" x14ac:dyDescent="0.3">
      <c r="A49" s="12">
        <v>45944</v>
      </c>
      <c r="B49" s="8">
        <f t="shared" si="0"/>
        <v>0</v>
      </c>
    </row>
    <row r="50" spans="1:2" x14ac:dyDescent="0.3">
      <c r="A50" s="12">
        <v>45945</v>
      </c>
      <c r="B50" s="8">
        <f t="shared" si="0"/>
        <v>0</v>
      </c>
    </row>
    <row r="51" spans="1:2" x14ac:dyDescent="0.3">
      <c r="A51" s="12">
        <v>45946</v>
      </c>
      <c r="B51" s="8">
        <f t="shared" si="0"/>
        <v>0</v>
      </c>
    </row>
    <row r="52" spans="1:2" x14ac:dyDescent="0.3">
      <c r="A52" s="12">
        <v>45947</v>
      </c>
      <c r="B52" s="8">
        <f t="shared" si="0"/>
        <v>0</v>
      </c>
    </row>
    <row r="53" spans="1:2" x14ac:dyDescent="0.3">
      <c r="A53" s="12">
        <v>45948</v>
      </c>
      <c r="B53" s="8">
        <f t="shared" si="0"/>
        <v>0</v>
      </c>
    </row>
    <row r="54" spans="1:2" x14ac:dyDescent="0.3">
      <c r="A54" s="12">
        <v>45949</v>
      </c>
      <c r="B54" s="8">
        <f t="shared" si="0"/>
        <v>0</v>
      </c>
    </row>
    <row r="55" spans="1:2" x14ac:dyDescent="0.3">
      <c r="A55" s="12">
        <v>45950</v>
      </c>
      <c r="B55" s="8">
        <f t="shared" si="0"/>
        <v>0</v>
      </c>
    </row>
    <row r="56" spans="1:2" x14ac:dyDescent="0.3">
      <c r="A56" s="12">
        <v>45951</v>
      </c>
      <c r="B56" s="8">
        <f t="shared" si="0"/>
        <v>0</v>
      </c>
    </row>
    <row r="57" spans="1:2" x14ac:dyDescent="0.3">
      <c r="A57" s="12">
        <v>45952</v>
      </c>
      <c r="B57" s="8">
        <f t="shared" si="0"/>
        <v>0</v>
      </c>
    </row>
    <row r="58" spans="1:2" x14ac:dyDescent="0.3">
      <c r="A58" s="12">
        <v>45953</v>
      </c>
      <c r="B58" s="8">
        <f t="shared" si="0"/>
        <v>0</v>
      </c>
    </row>
    <row r="59" spans="1:2" x14ac:dyDescent="0.3">
      <c r="A59" s="12">
        <v>45954</v>
      </c>
      <c r="B59" s="8">
        <f t="shared" si="0"/>
        <v>0</v>
      </c>
    </row>
    <row r="60" spans="1:2" x14ac:dyDescent="0.3">
      <c r="A60" s="12">
        <v>45955</v>
      </c>
      <c r="B60" s="8">
        <f t="shared" si="0"/>
        <v>0</v>
      </c>
    </row>
    <row r="61" spans="1:2" x14ac:dyDescent="0.3">
      <c r="A61" s="12">
        <v>45956</v>
      </c>
      <c r="B61" s="8">
        <f t="shared" si="0"/>
        <v>0</v>
      </c>
    </row>
    <row r="62" spans="1:2" x14ac:dyDescent="0.3">
      <c r="A62" s="12">
        <v>45957</v>
      </c>
      <c r="B62" s="8">
        <f t="shared" si="0"/>
        <v>0</v>
      </c>
    </row>
    <row r="63" spans="1:2" x14ac:dyDescent="0.3">
      <c r="A63" s="12">
        <v>45958</v>
      </c>
      <c r="B63" s="8">
        <f t="shared" si="0"/>
        <v>0</v>
      </c>
    </row>
    <row r="64" spans="1:2" x14ac:dyDescent="0.3">
      <c r="A64" s="12">
        <v>45959</v>
      </c>
      <c r="B64" s="8">
        <f t="shared" si="0"/>
        <v>0</v>
      </c>
    </row>
    <row r="65" spans="1:2" x14ac:dyDescent="0.3">
      <c r="A65" s="12">
        <v>45960</v>
      </c>
      <c r="B65" s="8">
        <f t="shared" si="0"/>
        <v>0</v>
      </c>
    </row>
    <row r="66" spans="1:2" x14ac:dyDescent="0.3">
      <c r="A66" s="12">
        <v>45961</v>
      </c>
      <c r="B66" s="8">
        <f t="shared" si="0"/>
        <v>0</v>
      </c>
    </row>
    <row r="67" spans="1:2" x14ac:dyDescent="0.3">
      <c r="A67" s="12">
        <v>45962</v>
      </c>
      <c r="B67" s="8">
        <f t="shared" si="0"/>
        <v>0</v>
      </c>
    </row>
    <row r="68" spans="1:2" x14ac:dyDescent="0.3">
      <c r="A68" s="12">
        <v>45963</v>
      </c>
      <c r="B68" s="8">
        <f t="shared" si="0"/>
        <v>0</v>
      </c>
    </row>
    <row r="69" spans="1:2" x14ac:dyDescent="0.3">
      <c r="A69" s="12">
        <v>45964</v>
      </c>
      <c r="B69" s="8">
        <f t="shared" si="0"/>
        <v>0</v>
      </c>
    </row>
    <row r="70" spans="1:2" x14ac:dyDescent="0.3">
      <c r="A70" s="12">
        <v>45965</v>
      </c>
      <c r="B70" s="8">
        <f t="shared" si="0"/>
        <v>0</v>
      </c>
    </row>
    <row r="71" spans="1:2" x14ac:dyDescent="0.3">
      <c r="A71" s="12">
        <v>45966</v>
      </c>
      <c r="B71" s="8">
        <f t="shared" ref="B71:B134" si="1">B70-C71+G71</f>
        <v>0</v>
      </c>
    </row>
    <row r="72" spans="1:2" x14ac:dyDescent="0.3">
      <c r="A72" s="12">
        <v>45967</v>
      </c>
      <c r="B72" s="8">
        <f t="shared" si="1"/>
        <v>0</v>
      </c>
    </row>
    <row r="73" spans="1:2" x14ac:dyDescent="0.3">
      <c r="A73" s="12">
        <v>45968</v>
      </c>
      <c r="B73" s="8">
        <f t="shared" si="1"/>
        <v>0</v>
      </c>
    </row>
    <row r="74" spans="1:2" x14ac:dyDescent="0.3">
      <c r="A74" s="12">
        <v>45969</v>
      </c>
      <c r="B74" s="8">
        <f t="shared" si="1"/>
        <v>0</v>
      </c>
    </row>
    <row r="75" spans="1:2" x14ac:dyDescent="0.3">
      <c r="A75" s="12">
        <v>45970</v>
      </c>
      <c r="B75" s="8">
        <f t="shared" si="1"/>
        <v>0</v>
      </c>
    </row>
    <row r="76" spans="1:2" x14ac:dyDescent="0.3">
      <c r="A76" s="12">
        <v>45971</v>
      </c>
      <c r="B76" s="8">
        <f t="shared" si="1"/>
        <v>0</v>
      </c>
    </row>
    <row r="77" spans="1:2" x14ac:dyDescent="0.3">
      <c r="A77" s="12">
        <v>45972</v>
      </c>
      <c r="B77" s="8">
        <f t="shared" si="1"/>
        <v>0</v>
      </c>
    </row>
    <row r="78" spans="1:2" x14ac:dyDescent="0.3">
      <c r="A78" s="12">
        <v>45973</v>
      </c>
      <c r="B78" s="8">
        <f t="shared" si="1"/>
        <v>0</v>
      </c>
    </row>
    <row r="79" spans="1:2" x14ac:dyDescent="0.3">
      <c r="A79" s="12">
        <v>45974</v>
      </c>
      <c r="B79" s="8">
        <f t="shared" si="1"/>
        <v>0</v>
      </c>
    </row>
    <row r="80" spans="1:2" x14ac:dyDescent="0.3">
      <c r="A80" s="12">
        <v>45975</v>
      </c>
      <c r="B80" s="8">
        <f t="shared" si="1"/>
        <v>0</v>
      </c>
    </row>
    <row r="81" spans="1:2" x14ac:dyDescent="0.3">
      <c r="A81" s="12">
        <v>45976</v>
      </c>
      <c r="B81" s="8">
        <f t="shared" si="1"/>
        <v>0</v>
      </c>
    </row>
    <row r="82" spans="1:2" x14ac:dyDescent="0.3">
      <c r="A82" s="12">
        <v>45977</v>
      </c>
      <c r="B82" s="8">
        <f t="shared" si="1"/>
        <v>0</v>
      </c>
    </row>
    <row r="83" spans="1:2" x14ac:dyDescent="0.3">
      <c r="A83" s="12">
        <v>45978</v>
      </c>
      <c r="B83" s="8">
        <f t="shared" si="1"/>
        <v>0</v>
      </c>
    </row>
    <row r="84" spans="1:2" x14ac:dyDescent="0.3">
      <c r="A84" s="12">
        <v>45979</v>
      </c>
      <c r="B84" s="8">
        <f t="shared" si="1"/>
        <v>0</v>
      </c>
    </row>
    <row r="85" spans="1:2" x14ac:dyDescent="0.3">
      <c r="A85" s="12">
        <v>45980</v>
      </c>
      <c r="B85" s="8">
        <f t="shared" si="1"/>
        <v>0</v>
      </c>
    </row>
    <row r="86" spans="1:2" x14ac:dyDescent="0.3">
      <c r="A86" s="12">
        <v>45981</v>
      </c>
      <c r="B86" s="8">
        <f t="shared" si="1"/>
        <v>0</v>
      </c>
    </row>
    <row r="87" spans="1:2" x14ac:dyDescent="0.3">
      <c r="A87" s="12">
        <v>45982</v>
      </c>
      <c r="B87" s="8">
        <f t="shared" si="1"/>
        <v>0</v>
      </c>
    </row>
    <row r="88" spans="1:2" x14ac:dyDescent="0.3">
      <c r="A88" s="12">
        <v>45983</v>
      </c>
      <c r="B88" s="8">
        <f t="shared" si="1"/>
        <v>0</v>
      </c>
    </row>
    <row r="89" spans="1:2" x14ac:dyDescent="0.3">
      <c r="A89" s="12">
        <v>45984</v>
      </c>
      <c r="B89" s="8">
        <f t="shared" si="1"/>
        <v>0</v>
      </c>
    </row>
    <row r="90" spans="1:2" x14ac:dyDescent="0.3">
      <c r="A90" s="12">
        <v>45985</v>
      </c>
      <c r="B90" s="8">
        <f t="shared" si="1"/>
        <v>0</v>
      </c>
    </row>
    <row r="91" spans="1:2" x14ac:dyDescent="0.3">
      <c r="A91" s="12">
        <v>45986</v>
      </c>
      <c r="B91" s="8">
        <f t="shared" si="1"/>
        <v>0</v>
      </c>
    </row>
    <row r="92" spans="1:2" x14ac:dyDescent="0.3">
      <c r="A92" s="12">
        <v>45987</v>
      </c>
      <c r="B92" s="8">
        <f t="shared" si="1"/>
        <v>0</v>
      </c>
    </row>
    <row r="93" spans="1:2" x14ac:dyDescent="0.3">
      <c r="A93" s="12">
        <v>45988</v>
      </c>
      <c r="B93" s="8">
        <f t="shared" si="1"/>
        <v>0</v>
      </c>
    </row>
    <row r="94" spans="1:2" x14ac:dyDescent="0.3">
      <c r="A94" s="12">
        <v>45989</v>
      </c>
      <c r="B94" s="8">
        <f t="shared" si="1"/>
        <v>0</v>
      </c>
    </row>
    <row r="95" spans="1:2" x14ac:dyDescent="0.3">
      <c r="A95" s="12">
        <v>45990</v>
      </c>
      <c r="B95" s="8">
        <f t="shared" si="1"/>
        <v>0</v>
      </c>
    </row>
    <row r="96" spans="1:2" x14ac:dyDescent="0.3">
      <c r="A96" s="12">
        <v>45991</v>
      </c>
      <c r="B96" s="8">
        <f t="shared" si="1"/>
        <v>0</v>
      </c>
    </row>
    <row r="97" spans="1:2" x14ac:dyDescent="0.3">
      <c r="A97" s="12">
        <v>45992</v>
      </c>
      <c r="B97" s="8">
        <f t="shared" si="1"/>
        <v>0</v>
      </c>
    </row>
    <row r="98" spans="1:2" x14ac:dyDescent="0.3">
      <c r="A98" s="12">
        <v>45993</v>
      </c>
      <c r="B98" s="8">
        <f t="shared" si="1"/>
        <v>0</v>
      </c>
    </row>
    <row r="99" spans="1:2" x14ac:dyDescent="0.3">
      <c r="A99" s="12">
        <v>45994</v>
      </c>
      <c r="B99" s="8">
        <f t="shared" si="1"/>
        <v>0</v>
      </c>
    </row>
    <row r="100" spans="1:2" x14ac:dyDescent="0.3">
      <c r="A100" s="12">
        <v>45995</v>
      </c>
      <c r="B100" s="8">
        <f t="shared" si="1"/>
        <v>0</v>
      </c>
    </row>
    <row r="101" spans="1:2" x14ac:dyDescent="0.3">
      <c r="A101" s="12">
        <v>45996</v>
      </c>
      <c r="B101" s="8">
        <f t="shared" si="1"/>
        <v>0</v>
      </c>
    </row>
    <row r="102" spans="1:2" x14ac:dyDescent="0.3">
      <c r="A102" s="12">
        <v>45997</v>
      </c>
      <c r="B102" s="8">
        <f t="shared" si="1"/>
        <v>0</v>
      </c>
    </row>
    <row r="103" spans="1:2" x14ac:dyDescent="0.3">
      <c r="A103" s="12">
        <v>45998</v>
      </c>
      <c r="B103" s="8">
        <f t="shared" si="1"/>
        <v>0</v>
      </c>
    </row>
    <row r="104" spans="1:2" x14ac:dyDescent="0.3">
      <c r="A104" s="12">
        <v>45999</v>
      </c>
      <c r="B104" s="8">
        <f t="shared" si="1"/>
        <v>0</v>
      </c>
    </row>
    <row r="105" spans="1:2" x14ac:dyDescent="0.3">
      <c r="A105" s="12">
        <v>46000</v>
      </c>
      <c r="B105" s="8">
        <f t="shared" si="1"/>
        <v>0</v>
      </c>
    </row>
    <row r="106" spans="1:2" x14ac:dyDescent="0.3">
      <c r="A106" s="12">
        <v>46001</v>
      </c>
      <c r="B106" s="8">
        <f t="shared" si="1"/>
        <v>0</v>
      </c>
    </row>
    <row r="107" spans="1:2" x14ac:dyDescent="0.3">
      <c r="A107" s="12">
        <v>46002</v>
      </c>
      <c r="B107" s="8">
        <f t="shared" si="1"/>
        <v>0</v>
      </c>
    </row>
    <row r="108" spans="1:2" x14ac:dyDescent="0.3">
      <c r="A108" s="12">
        <v>46003</v>
      </c>
      <c r="B108" s="8">
        <f t="shared" si="1"/>
        <v>0</v>
      </c>
    </row>
    <row r="109" spans="1:2" x14ac:dyDescent="0.3">
      <c r="A109" s="12">
        <v>46004</v>
      </c>
      <c r="B109" s="8">
        <f t="shared" si="1"/>
        <v>0</v>
      </c>
    </row>
    <row r="110" spans="1:2" x14ac:dyDescent="0.3">
      <c r="A110" s="12">
        <v>46005</v>
      </c>
      <c r="B110" s="8">
        <f t="shared" si="1"/>
        <v>0</v>
      </c>
    </row>
    <row r="111" spans="1:2" x14ac:dyDescent="0.3">
      <c r="A111" s="12">
        <v>46006</v>
      </c>
      <c r="B111" s="8">
        <f t="shared" si="1"/>
        <v>0</v>
      </c>
    </row>
    <row r="112" spans="1:2" x14ac:dyDescent="0.3">
      <c r="A112" s="12">
        <v>46007</v>
      </c>
      <c r="B112" s="8">
        <f t="shared" si="1"/>
        <v>0</v>
      </c>
    </row>
    <row r="113" spans="1:2" x14ac:dyDescent="0.3">
      <c r="A113" s="12">
        <v>46008</v>
      </c>
      <c r="B113" s="8">
        <f t="shared" si="1"/>
        <v>0</v>
      </c>
    </row>
    <row r="114" spans="1:2" x14ac:dyDescent="0.3">
      <c r="A114" s="12">
        <v>46009</v>
      </c>
      <c r="B114" s="8">
        <f t="shared" si="1"/>
        <v>0</v>
      </c>
    </row>
    <row r="115" spans="1:2" x14ac:dyDescent="0.3">
      <c r="A115" s="12">
        <v>46010</v>
      </c>
      <c r="B115" s="8">
        <f t="shared" si="1"/>
        <v>0</v>
      </c>
    </row>
    <row r="116" spans="1:2" x14ac:dyDescent="0.3">
      <c r="A116" s="12">
        <v>46011</v>
      </c>
      <c r="B116" s="8">
        <f t="shared" si="1"/>
        <v>0</v>
      </c>
    </row>
    <row r="117" spans="1:2" x14ac:dyDescent="0.3">
      <c r="A117" s="12">
        <v>46012</v>
      </c>
      <c r="B117" s="8">
        <f t="shared" si="1"/>
        <v>0</v>
      </c>
    </row>
    <row r="118" spans="1:2" x14ac:dyDescent="0.3">
      <c r="A118" s="12">
        <v>46013</v>
      </c>
      <c r="B118" s="8">
        <f t="shared" si="1"/>
        <v>0</v>
      </c>
    </row>
    <row r="119" spans="1:2" x14ac:dyDescent="0.3">
      <c r="A119" s="12">
        <v>46014</v>
      </c>
      <c r="B119" s="8">
        <f t="shared" si="1"/>
        <v>0</v>
      </c>
    </row>
    <row r="120" spans="1:2" x14ac:dyDescent="0.3">
      <c r="A120" s="12">
        <v>46015</v>
      </c>
      <c r="B120" s="8">
        <f t="shared" si="1"/>
        <v>0</v>
      </c>
    </row>
    <row r="121" spans="1:2" x14ac:dyDescent="0.3">
      <c r="A121" s="12">
        <v>46016</v>
      </c>
      <c r="B121" s="8">
        <f t="shared" si="1"/>
        <v>0</v>
      </c>
    </row>
    <row r="122" spans="1:2" x14ac:dyDescent="0.3">
      <c r="A122" s="12">
        <v>46017</v>
      </c>
      <c r="B122" s="8">
        <f t="shared" si="1"/>
        <v>0</v>
      </c>
    </row>
    <row r="123" spans="1:2" x14ac:dyDescent="0.3">
      <c r="A123" s="12">
        <v>46018</v>
      </c>
      <c r="B123" s="8">
        <f t="shared" si="1"/>
        <v>0</v>
      </c>
    </row>
    <row r="124" spans="1:2" x14ac:dyDescent="0.3">
      <c r="A124" s="12">
        <v>46019</v>
      </c>
      <c r="B124" s="8">
        <f t="shared" si="1"/>
        <v>0</v>
      </c>
    </row>
    <row r="125" spans="1:2" x14ac:dyDescent="0.3">
      <c r="A125" s="12">
        <v>46020</v>
      </c>
      <c r="B125" s="8">
        <f t="shared" si="1"/>
        <v>0</v>
      </c>
    </row>
    <row r="126" spans="1:2" x14ac:dyDescent="0.3">
      <c r="A126" s="12">
        <v>46021</v>
      </c>
      <c r="B126" s="8">
        <f t="shared" si="1"/>
        <v>0</v>
      </c>
    </row>
    <row r="127" spans="1:2" x14ac:dyDescent="0.3">
      <c r="A127" s="12">
        <v>46022</v>
      </c>
      <c r="B127" s="8">
        <f t="shared" si="1"/>
        <v>0</v>
      </c>
    </row>
    <row r="128" spans="1:2" x14ac:dyDescent="0.3">
      <c r="A128" s="12">
        <v>46023</v>
      </c>
      <c r="B128" s="8">
        <f t="shared" si="1"/>
        <v>0</v>
      </c>
    </row>
    <row r="129" spans="1:2" x14ac:dyDescent="0.3">
      <c r="A129" s="12">
        <v>46024</v>
      </c>
      <c r="B129" s="8">
        <f t="shared" si="1"/>
        <v>0</v>
      </c>
    </row>
    <row r="130" spans="1:2" x14ac:dyDescent="0.3">
      <c r="A130" s="12">
        <v>46025</v>
      </c>
      <c r="B130" s="8">
        <f t="shared" si="1"/>
        <v>0</v>
      </c>
    </row>
    <row r="131" spans="1:2" x14ac:dyDescent="0.3">
      <c r="A131" s="12">
        <v>46026</v>
      </c>
      <c r="B131" s="8">
        <f t="shared" si="1"/>
        <v>0</v>
      </c>
    </row>
    <row r="132" spans="1:2" x14ac:dyDescent="0.3">
      <c r="A132" s="12">
        <v>46027</v>
      </c>
      <c r="B132" s="8">
        <f t="shared" si="1"/>
        <v>0</v>
      </c>
    </row>
    <row r="133" spans="1:2" x14ac:dyDescent="0.3">
      <c r="A133" s="12">
        <v>46028</v>
      </c>
      <c r="B133" s="8">
        <f t="shared" si="1"/>
        <v>0</v>
      </c>
    </row>
    <row r="134" spans="1:2" x14ac:dyDescent="0.3">
      <c r="A134" s="12">
        <v>46029</v>
      </c>
      <c r="B134" s="8">
        <f t="shared" si="1"/>
        <v>0</v>
      </c>
    </row>
    <row r="135" spans="1:2" x14ac:dyDescent="0.3">
      <c r="A135" s="12">
        <v>46030</v>
      </c>
      <c r="B135" s="8">
        <f t="shared" ref="B135:B198" si="2">B134-C135+G135</f>
        <v>0</v>
      </c>
    </row>
    <row r="136" spans="1:2" x14ac:dyDescent="0.3">
      <c r="A136" s="12">
        <v>46031</v>
      </c>
      <c r="B136" s="8">
        <f t="shared" si="2"/>
        <v>0</v>
      </c>
    </row>
    <row r="137" spans="1:2" x14ac:dyDescent="0.3">
      <c r="A137" s="12">
        <v>46032</v>
      </c>
      <c r="B137" s="8">
        <f t="shared" si="2"/>
        <v>0</v>
      </c>
    </row>
    <row r="138" spans="1:2" x14ac:dyDescent="0.3">
      <c r="A138" s="12">
        <v>46033</v>
      </c>
      <c r="B138" s="8">
        <f t="shared" si="2"/>
        <v>0</v>
      </c>
    </row>
    <row r="139" spans="1:2" x14ac:dyDescent="0.3">
      <c r="A139" s="12">
        <v>46034</v>
      </c>
      <c r="B139" s="8">
        <f t="shared" si="2"/>
        <v>0</v>
      </c>
    </row>
    <row r="140" spans="1:2" x14ac:dyDescent="0.3">
      <c r="A140" s="12">
        <v>46035</v>
      </c>
      <c r="B140" s="8">
        <f t="shared" si="2"/>
        <v>0</v>
      </c>
    </row>
    <row r="141" spans="1:2" x14ac:dyDescent="0.3">
      <c r="A141" s="12">
        <v>46036</v>
      </c>
      <c r="B141" s="8">
        <f t="shared" si="2"/>
        <v>0</v>
      </c>
    </row>
    <row r="142" spans="1:2" x14ac:dyDescent="0.3">
      <c r="A142" s="12">
        <v>46037</v>
      </c>
      <c r="B142" s="8">
        <f t="shared" si="2"/>
        <v>0</v>
      </c>
    </row>
    <row r="143" spans="1:2" x14ac:dyDescent="0.3">
      <c r="A143" s="12">
        <v>46038</v>
      </c>
      <c r="B143" s="8">
        <f t="shared" si="2"/>
        <v>0</v>
      </c>
    </row>
    <row r="144" spans="1:2" x14ac:dyDescent="0.3">
      <c r="A144" s="12">
        <v>46039</v>
      </c>
      <c r="B144" s="8">
        <f t="shared" si="2"/>
        <v>0</v>
      </c>
    </row>
    <row r="145" spans="1:2" x14ac:dyDescent="0.3">
      <c r="A145" s="12">
        <v>46040</v>
      </c>
      <c r="B145" s="8">
        <f t="shared" si="2"/>
        <v>0</v>
      </c>
    </row>
    <row r="146" spans="1:2" x14ac:dyDescent="0.3">
      <c r="A146" s="12">
        <v>46041</v>
      </c>
      <c r="B146" s="8">
        <f t="shared" si="2"/>
        <v>0</v>
      </c>
    </row>
    <row r="147" spans="1:2" x14ac:dyDescent="0.3">
      <c r="A147" s="12">
        <v>46042</v>
      </c>
      <c r="B147" s="8">
        <f t="shared" si="2"/>
        <v>0</v>
      </c>
    </row>
    <row r="148" spans="1:2" x14ac:dyDescent="0.3">
      <c r="A148" s="12">
        <v>46043</v>
      </c>
      <c r="B148" s="8">
        <f t="shared" si="2"/>
        <v>0</v>
      </c>
    </row>
    <row r="149" spans="1:2" x14ac:dyDescent="0.3">
      <c r="A149" s="12">
        <v>46044</v>
      </c>
      <c r="B149" s="8">
        <f t="shared" si="2"/>
        <v>0</v>
      </c>
    </row>
    <row r="150" spans="1:2" x14ac:dyDescent="0.3">
      <c r="A150" s="12">
        <v>46045</v>
      </c>
      <c r="B150" s="8">
        <f t="shared" si="2"/>
        <v>0</v>
      </c>
    </row>
    <row r="151" spans="1:2" x14ac:dyDescent="0.3">
      <c r="A151" s="12">
        <v>46046</v>
      </c>
      <c r="B151" s="8">
        <f t="shared" si="2"/>
        <v>0</v>
      </c>
    </row>
    <row r="152" spans="1:2" x14ac:dyDescent="0.3">
      <c r="A152" s="12">
        <v>46047</v>
      </c>
      <c r="B152" s="8">
        <f t="shared" si="2"/>
        <v>0</v>
      </c>
    </row>
    <row r="153" spans="1:2" x14ac:dyDescent="0.3">
      <c r="A153" s="12">
        <v>46048</v>
      </c>
      <c r="B153" s="8">
        <f t="shared" si="2"/>
        <v>0</v>
      </c>
    </row>
    <row r="154" spans="1:2" x14ac:dyDescent="0.3">
      <c r="A154" s="12">
        <v>46049</v>
      </c>
      <c r="B154" s="8">
        <f t="shared" si="2"/>
        <v>0</v>
      </c>
    </row>
    <row r="155" spans="1:2" x14ac:dyDescent="0.3">
      <c r="A155" s="12">
        <v>46050</v>
      </c>
      <c r="B155" s="8">
        <f t="shared" si="2"/>
        <v>0</v>
      </c>
    </row>
    <row r="156" spans="1:2" x14ac:dyDescent="0.3">
      <c r="A156" s="12">
        <v>46051</v>
      </c>
      <c r="B156" s="8">
        <f t="shared" si="2"/>
        <v>0</v>
      </c>
    </row>
    <row r="157" spans="1:2" x14ac:dyDescent="0.3">
      <c r="A157" s="12">
        <v>46052</v>
      </c>
      <c r="B157" s="8">
        <f t="shared" si="2"/>
        <v>0</v>
      </c>
    </row>
    <row r="158" spans="1:2" x14ac:dyDescent="0.3">
      <c r="A158" s="12">
        <v>46053</v>
      </c>
      <c r="B158" s="8">
        <f t="shared" si="2"/>
        <v>0</v>
      </c>
    </row>
    <row r="159" spans="1:2" x14ac:dyDescent="0.3">
      <c r="A159" s="12">
        <v>46054</v>
      </c>
      <c r="B159" s="8">
        <f t="shared" si="2"/>
        <v>0</v>
      </c>
    </row>
    <row r="160" spans="1:2" x14ac:dyDescent="0.3">
      <c r="A160" s="12">
        <v>46055</v>
      </c>
      <c r="B160" s="8">
        <f t="shared" si="2"/>
        <v>0</v>
      </c>
    </row>
    <row r="161" spans="1:2" x14ac:dyDescent="0.3">
      <c r="A161" s="12">
        <v>46056</v>
      </c>
      <c r="B161" s="8">
        <f t="shared" si="2"/>
        <v>0</v>
      </c>
    </row>
    <row r="162" spans="1:2" x14ac:dyDescent="0.3">
      <c r="A162" s="12">
        <v>46057</v>
      </c>
      <c r="B162" s="8">
        <f t="shared" si="2"/>
        <v>0</v>
      </c>
    </row>
    <row r="163" spans="1:2" x14ac:dyDescent="0.3">
      <c r="A163" s="12">
        <v>46058</v>
      </c>
      <c r="B163" s="8">
        <f t="shared" si="2"/>
        <v>0</v>
      </c>
    </row>
    <row r="164" spans="1:2" x14ac:dyDescent="0.3">
      <c r="A164" s="12">
        <v>46059</v>
      </c>
      <c r="B164" s="8">
        <f t="shared" si="2"/>
        <v>0</v>
      </c>
    </row>
    <row r="165" spans="1:2" x14ac:dyDescent="0.3">
      <c r="A165" s="12">
        <v>46060</v>
      </c>
      <c r="B165" s="8">
        <f t="shared" si="2"/>
        <v>0</v>
      </c>
    </row>
    <row r="166" spans="1:2" x14ac:dyDescent="0.3">
      <c r="A166" s="12">
        <v>46061</v>
      </c>
      <c r="B166" s="8">
        <f t="shared" si="2"/>
        <v>0</v>
      </c>
    </row>
    <row r="167" spans="1:2" x14ac:dyDescent="0.3">
      <c r="A167" s="12">
        <v>46062</v>
      </c>
      <c r="B167" s="8">
        <f t="shared" si="2"/>
        <v>0</v>
      </c>
    </row>
    <row r="168" spans="1:2" x14ac:dyDescent="0.3">
      <c r="A168" s="12">
        <v>46063</v>
      </c>
      <c r="B168" s="8">
        <f t="shared" si="2"/>
        <v>0</v>
      </c>
    </row>
    <row r="169" spans="1:2" x14ac:dyDescent="0.3">
      <c r="A169" s="12">
        <v>46064</v>
      </c>
      <c r="B169" s="8">
        <f t="shared" si="2"/>
        <v>0</v>
      </c>
    </row>
    <row r="170" spans="1:2" x14ac:dyDescent="0.3">
      <c r="A170" s="12">
        <v>46065</v>
      </c>
      <c r="B170" s="8">
        <f t="shared" si="2"/>
        <v>0</v>
      </c>
    </row>
    <row r="171" spans="1:2" x14ac:dyDescent="0.3">
      <c r="A171" s="12">
        <v>46066</v>
      </c>
      <c r="B171" s="8">
        <f t="shared" si="2"/>
        <v>0</v>
      </c>
    </row>
    <row r="172" spans="1:2" x14ac:dyDescent="0.3">
      <c r="A172" s="12">
        <v>46067</v>
      </c>
      <c r="B172" s="8">
        <f t="shared" si="2"/>
        <v>0</v>
      </c>
    </row>
    <row r="173" spans="1:2" x14ac:dyDescent="0.3">
      <c r="A173" s="12">
        <v>46068</v>
      </c>
      <c r="B173" s="8">
        <f t="shared" si="2"/>
        <v>0</v>
      </c>
    </row>
    <row r="174" spans="1:2" x14ac:dyDescent="0.3">
      <c r="A174" s="12">
        <v>46069</v>
      </c>
      <c r="B174" s="8">
        <f t="shared" si="2"/>
        <v>0</v>
      </c>
    </row>
    <row r="175" spans="1:2" x14ac:dyDescent="0.3">
      <c r="A175" s="12">
        <v>46070</v>
      </c>
      <c r="B175" s="8">
        <f t="shared" si="2"/>
        <v>0</v>
      </c>
    </row>
    <row r="176" spans="1:2" x14ac:dyDescent="0.3">
      <c r="A176" s="12">
        <v>46071</v>
      </c>
      <c r="B176" s="8">
        <f t="shared" si="2"/>
        <v>0</v>
      </c>
    </row>
    <row r="177" spans="1:2" x14ac:dyDescent="0.3">
      <c r="A177" s="12">
        <v>46072</v>
      </c>
      <c r="B177" s="8">
        <f t="shared" si="2"/>
        <v>0</v>
      </c>
    </row>
    <row r="178" spans="1:2" x14ac:dyDescent="0.3">
      <c r="A178" s="12">
        <v>46073</v>
      </c>
      <c r="B178" s="8">
        <f t="shared" si="2"/>
        <v>0</v>
      </c>
    </row>
    <row r="179" spans="1:2" x14ac:dyDescent="0.3">
      <c r="A179" s="12">
        <v>46074</v>
      </c>
      <c r="B179" s="8">
        <f t="shared" si="2"/>
        <v>0</v>
      </c>
    </row>
    <row r="180" spans="1:2" x14ac:dyDescent="0.3">
      <c r="A180" s="12">
        <v>46075</v>
      </c>
      <c r="B180" s="8">
        <f t="shared" si="2"/>
        <v>0</v>
      </c>
    </row>
    <row r="181" spans="1:2" x14ac:dyDescent="0.3">
      <c r="A181" s="12">
        <v>46076</v>
      </c>
      <c r="B181" s="8">
        <f t="shared" si="2"/>
        <v>0</v>
      </c>
    </row>
    <row r="182" spans="1:2" x14ac:dyDescent="0.3">
      <c r="A182" s="12">
        <v>46077</v>
      </c>
      <c r="B182" s="8">
        <f t="shared" si="2"/>
        <v>0</v>
      </c>
    </row>
    <row r="183" spans="1:2" x14ac:dyDescent="0.3">
      <c r="A183" s="12">
        <v>46078</v>
      </c>
      <c r="B183" s="8">
        <f t="shared" si="2"/>
        <v>0</v>
      </c>
    </row>
    <row r="184" spans="1:2" x14ac:dyDescent="0.3">
      <c r="A184" s="12">
        <v>46079</v>
      </c>
      <c r="B184" s="8">
        <f t="shared" si="2"/>
        <v>0</v>
      </c>
    </row>
    <row r="185" spans="1:2" x14ac:dyDescent="0.3">
      <c r="A185" s="12">
        <v>46080</v>
      </c>
      <c r="B185" s="8">
        <f t="shared" si="2"/>
        <v>0</v>
      </c>
    </row>
    <row r="186" spans="1:2" x14ac:dyDescent="0.3">
      <c r="A186" s="12">
        <v>46081</v>
      </c>
      <c r="B186" s="8">
        <f t="shared" si="2"/>
        <v>0</v>
      </c>
    </row>
    <row r="187" spans="1:2" x14ac:dyDescent="0.3">
      <c r="A187" s="12">
        <v>46082</v>
      </c>
      <c r="B187" s="8">
        <f t="shared" si="2"/>
        <v>0</v>
      </c>
    </row>
    <row r="188" spans="1:2" x14ac:dyDescent="0.3">
      <c r="A188" s="12">
        <v>46083</v>
      </c>
      <c r="B188" s="8">
        <f t="shared" si="2"/>
        <v>0</v>
      </c>
    </row>
    <row r="189" spans="1:2" x14ac:dyDescent="0.3">
      <c r="A189" s="12">
        <v>46084</v>
      </c>
      <c r="B189" s="8">
        <f t="shared" si="2"/>
        <v>0</v>
      </c>
    </row>
    <row r="190" spans="1:2" x14ac:dyDescent="0.3">
      <c r="A190" s="12">
        <v>46085</v>
      </c>
      <c r="B190" s="8">
        <f t="shared" si="2"/>
        <v>0</v>
      </c>
    </row>
    <row r="191" spans="1:2" x14ac:dyDescent="0.3">
      <c r="A191" s="12">
        <v>46086</v>
      </c>
      <c r="B191" s="8">
        <f t="shared" si="2"/>
        <v>0</v>
      </c>
    </row>
    <row r="192" spans="1:2" x14ac:dyDescent="0.3">
      <c r="A192" s="12">
        <v>46087</v>
      </c>
      <c r="B192" s="8">
        <f t="shared" si="2"/>
        <v>0</v>
      </c>
    </row>
    <row r="193" spans="1:2" x14ac:dyDescent="0.3">
      <c r="A193" s="12">
        <v>46088</v>
      </c>
      <c r="B193" s="8">
        <f t="shared" si="2"/>
        <v>0</v>
      </c>
    </row>
    <row r="194" spans="1:2" x14ac:dyDescent="0.3">
      <c r="A194" s="12">
        <v>46089</v>
      </c>
      <c r="B194" s="8">
        <f t="shared" si="2"/>
        <v>0</v>
      </c>
    </row>
    <row r="195" spans="1:2" x14ac:dyDescent="0.3">
      <c r="A195" s="12">
        <v>46090</v>
      </c>
      <c r="B195" s="8">
        <f t="shared" si="2"/>
        <v>0</v>
      </c>
    </row>
    <row r="196" spans="1:2" x14ac:dyDescent="0.3">
      <c r="A196" s="12">
        <v>46091</v>
      </c>
      <c r="B196" s="8">
        <f t="shared" si="2"/>
        <v>0</v>
      </c>
    </row>
    <row r="197" spans="1:2" x14ac:dyDescent="0.3">
      <c r="A197" s="12">
        <v>46092</v>
      </c>
      <c r="B197" s="8">
        <f t="shared" si="2"/>
        <v>0</v>
      </c>
    </row>
    <row r="198" spans="1:2" x14ac:dyDescent="0.3">
      <c r="A198" s="12">
        <v>46093</v>
      </c>
      <c r="B198" s="8">
        <f t="shared" si="2"/>
        <v>0</v>
      </c>
    </row>
    <row r="199" spans="1:2" x14ac:dyDescent="0.3">
      <c r="A199" s="12">
        <v>46094</v>
      </c>
      <c r="B199" s="8">
        <f t="shared" ref="B199:B262" si="3">B198-C199+G199</f>
        <v>0</v>
      </c>
    </row>
    <row r="200" spans="1:2" x14ac:dyDescent="0.3">
      <c r="A200" s="12">
        <v>46095</v>
      </c>
      <c r="B200" s="8">
        <f t="shared" si="3"/>
        <v>0</v>
      </c>
    </row>
    <row r="201" spans="1:2" x14ac:dyDescent="0.3">
      <c r="A201" s="12">
        <v>46096</v>
      </c>
      <c r="B201" s="8">
        <f t="shared" si="3"/>
        <v>0</v>
      </c>
    </row>
    <row r="202" spans="1:2" x14ac:dyDescent="0.3">
      <c r="A202" s="12">
        <v>46097</v>
      </c>
      <c r="B202" s="8">
        <f t="shared" si="3"/>
        <v>0</v>
      </c>
    </row>
    <row r="203" spans="1:2" x14ac:dyDescent="0.3">
      <c r="A203" s="12">
        <v>46098</v>
      </c>
      <c r="B203" s="8">
        <f t="shared" si="3"/>
        <v>0</v>
      </c>
    </row>
    <row r="204" spans="1:2" x14ac:dyDescent="0.3">
      <c r="A204" s="12">
        <v>46099</v>
      </c>
      <c r="B204" s="8">
        <f t="shared" si="3"/>
        <v>0</v>
      </c>
    </row>
    <row r="205" spans="1:2" x14ac:dyDescent="0.3">
      <c r="A205" s="12">
        <v>46100</v>
      </c>
      <c r="B205" s="8">
        <f t="shared" si="3"/>
        <v>0</v>
      </c>
    </row>
    <row r="206" spans="1:2" x14ac:dyDescent="0.3">
      <c r="A206" s="12">
        <v>46101</v>
      </c>
      <c r="B206" s="8">
        <f t="shared" si="3"/>
        <v>0</v>
      </c>
    </row>
    <row r="207" spans="1:2" x14ac:dyDescent="0.3">
      <c r="A207" s="12">
        <v>46102</v>
      </c>
      <c r="B207" s="8">
        <f t="shared" si="3"/>
        <v>0</v>
      </c>
    </row>
    <row r="208" spans="1:2" x14ac:dyDescent="0.3">
      <c r="A208" s="12">
        <v>46103</v>
      </c>
      <c r="B208" s="8">
        <f t="shared" si="3"/>
        <v>0</v>
      </c>
    </row>
    <row r="209" spans="1:2" x14ac:dyDescent="0.3">
      <c r="A209" s="12">
        <v>46104</v>
      </c>
      <c r="B209" s="8">
        <f t="shared" si="3"/>
        <v>0</v>
      </c>
    </row>
    <row r="210" spans="1:2" x14ac:dyDescent="0.3">
      <c r="A210" s="12">
        <v>46105</v>
      </c>
      <c r="B210" s="8">
        <f t="shared" si="3"/>
        <v>0</v>
      </c>
    </row>
    <row r="211" spans="1:2" x14ac:dyDescent="0.3">
      <c r="A211" s="12">
        <v>46106</v>
      </c>
      <c r="B211" s="8">
        <f t="shared" si="3"/>
        <v>0</v>
      </c>
    </row>
    <row r="212" spans="1:2" x14ac:dyDescent="0.3">
      <c r="A212" s="12">
        <v>46107</v>
      </c>
      <c r="B212" s="8">
        <f t="shared" si="3"/>
        <v>0</v>
      </c>
    </row>
    <row r="213" spans="1:2" x14ac:dyDescent="0.3">
      <c r="A213" s="12">
        <v>46108</v>
      </c>
      <c r="B213" s="8">
        <f t="shared" si="3"/>
        <v>0</v>
      </c>
    </row>
    <row r="214" spans="1:2" x14ac:dyDescent="0.3">
      <c r="A214" s="12">
        <v>46109</v>
      </c>
      <c r="B214" s="8">
        <f t="shared" si="3"/>
        <v>0</v>
      </c>
    </row>
    <row r="215" spans="1:2" x14ac:dyDescent="0.3">
      <c r="A215" s="12">
        <v>46110</v>
      </c>
      <c r="B215" s="8">
        <f t="shared" si="3"/>
        <v>0</v>
      </c>
    </row>
    <row r="216" spans="1:2" x14ac:dyDescent="0.3">
      <c r="A216" s="12">
        <v>46111</v>
      </c>
      <c r="B216" s="8">
        <f t="shared" si="3"/>
        <v>0</v>
      </c>
    </row>
    <row r="217" spans="1:2" x14ac:dyDescent="0.3">
      <c r="A217" s="12">
        <v>46112</v>
      </c>
      <c r="B217" s="8">
        <f t="shared" si="3"/>
        <v>0</v>
      </c>
    </row>
    <row r="218" spans="1:2" x14ac:dyDescent="0.3">
      <c r="A218" s="12">
        <v>46113</v>
      </c>
      <c r="B218" s="8">
        <f t="shared" si="3"/>
        <v>0</v>
      </c>
    </row>
    <row r="219" spans="1:2" x14ac:dyDescent="0.3">
      <c r="A219" s="12">
        <v>46114</v>
      </c>
      <c r="B219" s="8">
        <f t="shared" si="3"/>
        <v>0</v>
      </c>
    </row>
    <row r="220" spans="1:2" x14ac:dyDescent="0.3">
      <c r="A220" s="12">
        <v>46115</v>
      </c>
      <c r="B220" s="8">
        <f t="shared" si="3"/>
        <v>0</v>
      </c>
    </row>
    <row r="221" spans="1:2" x14ac:dyDescent="0.3">
      <c r="A221" s="12">
        <v>46116</v>
      </c>
      <c r="B221" s="8">
        <f t="shared" si="3"/>
        <v>0</v>
      </c>
    </row>
    <row r="222" spans="1:2" x14ac:dyDescent="0.3">
      <c r="A222" s="12">
        <v>46117</v>
      </c>
      <c r="B222" s="8">
        <f t="shared" si="3"/>
        <v>0</v>
      </c>
    </row>
    <row r="223" spans="1:2" x14ac:dyDescent="0.3">
      <c r="A223" s="12">
        <v>46118</v>
      </c>
      <c r="B223" s="8">
        <f t="shared" si="3"/>
        <v>0</v>
      </c>
    </row>
    <row r="224" spans="1:2" x14ac:dyDescent="0.3">
      <c r="A224" s="12">
        <v>46119</v>
      </c>
      <c r="B224" s="8">
        <f t="shared" si="3"/>
        <v>0</v>
      </c>
    </row>
    <row r="225" spans="1:2" x14ac:dyDescent="0.3">
      <c r="A225" s="12">
        <v>46120</v>
      </c>
      <c r="B225" s="8">
        <f t="shared" si="3"/>
        <v>0</v>
      </c>
    </row>
    <row r="226" spans="1:2" x14ac:dyDescent="0.3">
      <c r="A226" s="12">
        <v>46121</v>
      </c>
      <c r="B226" s="8">
        <f t="shared" si="3"/>
        <v>0</v>
      </c>
    </row>
    <row r="227" spans="1:2" x14ac:dyDescent="0.3">
      <c r="A227" s="12">
        <v>46122</v>
      </c>
      <c r="B227" s="8">
        <f t="shared" si="3"/>
        <v>0</v>
      </c>
    </row>
    <row r="228" spans="1:2" x14ac:dyDescent="0.3">
      <c r="A228" s="12">
        <v>46123</v>
      </c>
      <c r="B228" s="8">
        <f t="shared" si="3"/>
        <v>0</v>
      </c>
    </row>
    <row r="229" spans="1:2" x14ac:dyDescent="0.3">
      <c r="A229" s="12">
        <v>46124</v>
      </c>
      <c r="B229" s="8">
        <f t="shared" si="3"/>
        <v>0</v>
      </c>
    </row>
    <row r="230" spans="1:2" x14ac:dyDescent="0.3">
      <c r="A230" s="12">
        <v>46125</v>
      </c>
      <c r="B230" s="8">
        <f t="shared" si="3"/>
        <v>0</v>
      </c>
    </row>
    <row r="231" spans="1:2" x14ac:dyDescent="0.3">
      <c r="A231" s="12">
        <v>46126</v>
      </c>
      <c r="B231" s="8">
        <f t="shared" si="3"/>
        <v>0</v>
      </c>
    </row>
    <row r="232" spans="1:2" x14ac:dyDescent="0.3">
      <c r="A232" s="12">
        <v>46127</v>
      </c>
      <c r="B232" s="8">
        <f t="shared" si="3"/>
        <v>0</v>
      </c>
    </row>
    <row r="233" spans="1:2" x14ac:dyDescent="0.3">
      <c r="A233" s="12">
        <v>46128</v>
      </c>
      <c r="B233" s="8">
        <f t="shared" si="3"/>
        <v>0</v>
      </c>
    </row>
    <row r="234" spans="1:2" x14ac:dyDescent="0.3">
      <c r="A234" s="12">
        <v>46129</v>
      </c>
      <c r="B234" s="8">
        <f t="shared" si="3"/>
        <v>0</v>
      </c>
    </row>
    <row r="235" spans="1:2" x14ac:dyDescent="0.3">
      <c r="A235" s="12">
        <v>46130</v>
      </c>
      <c r="B235" s="8">
        <f t="shared" si="3"/>
        <v>0</v>
      </c>
    </row>
    <row r="236" spans="1:2" x14ac:dyDescent="0.3">
      <c r="A236" s="12">
        <v>46131</v>
      </c>
      <c r="B236" s="8">
        <f t="shared" si="3"/>
        <v>0</v>
      </c>
    </row>
    <row r="237" spans="1:2" x14ac:dyDescent="0.3">
      <c r="A237" s="12">
        <v>46132</v>
      </c>
      <c r="B237" s="8">
        <f t="shared" si="3"/>
        <v>0</v>
      </c>
    </row>
    <row r="238" spans="1:2" x14ac:dyDescent="0.3">
      <c r="A238" s="12">
        <v>46133</v>
      </c>
      <c r="B238" s="8">
        <f t="shared" si="3"/>
        <v>0</v>
      </c>
    </row>
    <row r="239" spans="1:2" x14ac:dyDescent="0.3">
      <c r="A239" s="12">
        <v>46134</v>
      </c>
      <c r="B239" s="8">
        <f t="shared" si="3"/>
        <v>0</v>
      </c>
    </row>
    <row r="240" spans="1:2" x14ac:dyDescent="0.3">
      <c r="A240" s="12">
        <v>46135</v>
      </c>
      <c r="B240" s="8">
        <f t="shared" si="3"/>
        <v>0</v>
      </c>
    </row>
    <row r="241" spans="1:2" x14ac:dyDescent="0.3">
      <c r="A241" s="12">
        <v>46136</v>
      </c>
      <c r="B241" s="8">
        <f t="shared" si="3"/>
        <v>0</v>
      </c>
    </row>
    <row r="242" spans="1:2" x14ac:dyDescent="0.3">
      <c r="A242" s="12">
        <v>46137</v>
      </c>
      <c r="B242" s="8">
        <f t="shared" si="3"/>
        <v>0</v>
      </c>
    </row>
    <row r="243" spans="1:2" x14ac:dyDescent="0.3">
      <c r="A243" s="12">
        <v>46138</v>
      </c>
      <c r="B243" s="8">
        <f t="shared" si="3"/>
        <v>0</v>
      </c>
    </row>
    <row r="244" spans="1:2" x14ac:dyDescent="0.3">
      <c r="A244" s="12">
        <v>46139</v>
      </c>
      <c r="B244" s="8">
        <f t="shared" si="3"/>
        <v>0</v>
      </c>
    </row>
    <row r="245" spans="1:2" x14ac:dyDescent="0.3">
      <c r="A245" s="12">
        <v>46140</v>
      </c>
      <c r="B245" s="8">
        <f t="shared" si="3"/>
        <v>0</v>
      </c>
    </row>
    <row r="246" spans="1:2" x14ac:dyDescent="0.3">
      <c r="A246" s="12">
        <v>46141</v>
      </c>
      <c r="B246" s="8">
        <f t="shared" si="3"/>
        <v>0</v>
      </c>
    </row>
    <row r="247" spans="1:2" x14ac:dyDescent="0.3">
      <c r="A247" s="12">
        <v>46142</v>
      </c>
      <c r="B247" s="8">
        <f t="shared" si="3"/>
        <v>0</v>
      </c>
    </row>
    <row r="248" spans="1:2" x14ac:dyDescent="0.3">
      <c r="A248" s="12">
        <v>46143</v>
      </c>
      <c r="B248" s="8">
        <f t="shared" si="3"/>
        <v>0</v>
      </c>
    </row>
    <row r="249" spans="1:2" x14ac:dyDescent="0.3">
      <c r="A249" s="12">
        <v>46144</v>
      </c>
      <c r="B249" s="8">
        <f t="shared" si="3"/>
        <v>0</v>
      </c>
    </row>
    <row r="250" spans="1:2" x14ac:dyDescent="0.3">
      <c r="A250" s="12">
        <v>46145</v>
      </c>
      <c r="B250" s="8">
        <f t="shared" si="3"/>
        <v>0</v>
      </c>
    </row>
    <row r="251" spans="1:2" x14ac:dyDescent="0.3">
      <c r="A251" s="12">
        <v>46146</v>
      </c>
      <c r="B251" s="8">
        <f t="shared" si="3"/>
        <v>0</v>
      </c>
    </row>
    <row r="252" spans="1:2" x14ac:dyDescent="0.3">
      <c r="A252" s="12">
        <v>46147</v>
      </c>
      <c r="B252" s="8">
        <f t="shared" si="3"/>
        <v>0</v>
      </c>
    </row>
    <row r="253" spans="1:2" x14ac:dyDescent="0.3">
      <c r="A253" s="12">
        <v>46148</v>
      </c>
      <c r="B253" s="8">
        <f t="shared" si="3"/>
        <v>0</v>
      </c>
    </row>
    <row r="254" spans="1:2" x14ac:dyDescent="0.3">
      <c r="A254" s="12">
        <v>46149</v>
      </c>
      <c r="B254" s="8">
        <f t="shared" si="3"/>
        <v>0</v>
      </c>
    </row>
    <row r="255" spans="1:2" x14ac:dyDescent="0.3">
      <c r="A255" s="12">
        <v>46150</v>
      </c>
      <c r="B255" s="8">
        <f t="shared" si="3"/>
        <v>0</v>
      </c>
    </row>
    <row r="256" spans="1:2" x14ac:dyDescent="0.3">
      <c r="A256" s="12">
        <v>46151</v>
      </c>
      <c r="B256" s="8">
        <f t="shared" si="3"/>
        <v>0</v>
      </c>
    </row>
    <row r="257" spans="1:2" x14ac:dyDescent="0.3">
      <c r="A257" s="12">
        <v>46152</v>
      </c>
      <c r="B257" s="8">
        <f t="shared" si="3"/>
        <v>0</v>
      </c>
    </row>
    <row r="258" spans="1:2" x14ac:dyDescent="0.3">
      <c r="A258" s="12">
        <v>46153</v>
      </c>
      <c r="B258" s="8">
        <f t="shared" si="3"/>
        <v>0</v>
      </c>
    </row>
    <row r="259" spans="1:2" x14ac:dyDescent="0.3">
      <c r="A259" s="12">
        <v>46154</v>
      </c>
      <c r="B259" s="8">
        <f t="shared" si="3"/>
        <v>0</v>
      </c>
    </row>
    <row r="260" spans="1:2" x14ac:dyDescent="0.3">
      <c r="A260" s="12">
        <v>46155</v>
      </c>
      <c r="B260" s="8">
        <f t="shared" si="3"/>
        <v>0</v>
      </c>
    </row>
    <row r="261" spans="1:2" x14ac:dyDescent="0.3">
      <c r="A261" s="12">
        <v>46156</v>
      </c>
      <c r="B261" s="8">
        <f t="shared" si="3"/>
        <v>0</v>
      </c>
    </row>
    <row r="262" spans="1:2" x14ac:dyDescent="0.3">
      <c r="A262" s="12">
        <v>46157</v>
      </c>
      <c r="B262" s="8">
        <f t="shared" si="3"/>
        <v>0</v>
      </c>
    </row>
    <row r="263" spans="1:2" x14ac:dyDescent="0.3">
      <c r="A263" s="12">
        <v>46158</v>
      </c>
      <c r="B263" s="8">
        <f t="shared" ref="B263:B308" si="4">B262-C263+G263</f>
        <v>0</v>
      </c>
    </row>
    <row r="264" spans="1:2" x14ac:dyDescent="0.3">
      <c r="A264" s="12">
        <v>46159</v>
      </c>
      <c r="B264" s="8">
        <f t="shared" si="4"/>
        <v>0</v>
      </c>
    </row>
    <row r="265" spans="1:2" x14ac:dyDescent="0.3">
      <c r="A265" s="12">
        <v>46160</v>
      </c>
      <c r="B265" s="8">
        <f t="shared" si="4"/>
        <v>0</v>
      </c>
    </row>
    <row r="266" spans="1:2" x14ac:dyDescent="0.3">
      <c r="A266" s="12">
        <v>46161</v>
      </c>
      <c r="B266" s="8">
        <f t="shared" si="4"/>
        <v>0</v>
      </c>
    </row>
    <row r="267" spans="1:2" x14ac:dyDescent="0.3">
      <c r="A267" s="12">
        <v>46162</v>
      </c>
      <c r="B267" s="8">
        <f t="shared" si="4"/>
        <v>0</v>
      </c>
    </row>
    <row r="268" spans="1:2" x14ac:dyDescent="0.3">
      <c r="A268" s="12">
        <v>46163</v>
      </c>
      <c r="B268" s="8">
        <f t="shared" si="4"/>
        <v>0</v>
      </c>
    </row>
    <row r="269" spans="1:2" x14ac:dyDescent="0.3">
      <c r="A269" s="12">
        <v>46164</v>
      </c>
      <c r="B269" s="8">
        <f t="shared" si="4"/>
        <v>0</v>
      </c>
    </row>
    <row r="270" spans="1:2" x14ac:dyDescent="0.3">
      <c r="A270" s="12">
        <v>46165</v>
      </c>
      <c r="B270" s="8">
        <f t="shared" si="4"/>
        <v>0</v>
      </c>
    </row>
    <row r="271" spans="1:2" x14ac:dyDescent="0.3">
      <c r="A271" s="12">
        <v>46166</v>
      </c>
      <c r="B271" s="8">
        <f t="shared" si="4"/>
        <v>0</v>
      </c>
    </row>
    <row r="272" spans="1:2" x14ac:dyDescent="0.3">
      <c r="A272" s="12">
        <v>46167</v>
      </c>
      <c r="B272" s="8">
        <f t="shared" si="4"/>
        <v>0</v>
      </c>
    </row>
    <row r="273" spans="1:2" x14ac:dyDescent="0.3">
      <c r="A273" s="12">
        <v>46168</v>
      </c>
      <c r="B273" s="8">
        <f t="shared" si="4"/>
        <v>0</v>
      </c>
    </row>
    <row r="274" spans="1:2" x14ac:dyDescent="0.3">
      <c r="A274" s="12">
        <v>46169</v>
      </c>
      <c r="B274" s="8">
        <f t="shared" si="4"/>
        <v>0</v>
      </c>
    </row>
    <row r="275" spans="1:2" x14ac:dyDescent="0.3">
      <c r="A275" s="12">
        <v>46170</v>
      </c>
      <c r="B275" s="8">
        <f t="shared" si="4"/>
        <v>0</v>
      </c>
    </row>
    <row r="276" spans="1:2" x14ac:dyDescent="0.3">
      <c r="A276" s="12">
        <v>46171</v>
      </c>
      <c r="B276" s="8">
        <f t="shared" si="4"/>
        <v>0</v>
      </c>
    </row>
    <row r="277" spans="1:2" x14ac:dyDescent="0.3">
      <c r="A277" s="12">
        <v>46172</v>
      </c>
      <c r="B277" s="8">
        <f t="shared" si="4"/>
        <v>0</v>
      </c>
    </row>
    <row r="278" spans="1:2" x14ac:dyDescent="0.3">
      <c r="A278" s="12">
        <v>46173</v>
      </c>
      <c r="B278" s="8">
        <f t="shared" si="4"/>
        <v>0</v>
      </c>
    </row>
    <row r="279" spans="1:2" x14ac:dyDescent="0.3">
      <c r="A279" s="12">
        <v>46174</v>
      </c>
      <c r="B279" s="8">
        <f t="shared" si="4"/>
        <v>0</v>
      </c>
    </row>
    <row r="280" spans="1:2" x14ac:dyDescent="0.3">
      <c r="A280" s="12">
        <v>46175</v>
      </c>
      <c r="B280" s="8">
        <f t="shared" si="4"/>
        <v>0</v>
      </c>
    </row>
    <row r="281" spans="1:2" x14ac:dyDescent="0.3">
      <c r="A281" s="12">
        <v>46176</v>
      </c>
      <c r="B281" s="8">
        <f t="shared" si="4"/>
        <v>0</v>
      </c>
    </row>
    <row r="282" spans="1:2" x14ac:dyDescent="0.3">
      <c r="A282" s="12">
        <v>46177</v>
      </c>
      <c r="B282" s="8">
        <f t="shared" si="4"/>
        <v>0</v>
      </c>
    </row>
    <row r="283" spans="1:2" x14ac:dyDescent="0.3">
      <c r="A283" s="12">
        <v>46178</v>
      </c>
      <c r="B283" s="8">
        <f t="shared" si="4"/>
        <v>0</v>
      </c>
    </row>
    <row r="284" spans="1:2" x14ac:dyDescent="0.3">
      <c r="A284" s="12">
        <v>46179</v>
      </c>
      <c r="B284" s="8">
        <f t="shared" si="4"/>
        <v>0</v>
      </c>
    </row>
    <row r="285" spans="1:2" x14ac:dyDescent="0.3">
      <c r="A285" s="12">
        <v>46180</v>
      </c>
      <c r="B285" s="8">
        <f t="shared" si="4"/>
        <v>0</v>
      </c>
    </row>
    <row r="286" spans="1:2" x14ac:dyDescent="0.3">
      <c r="A286" s="12">
        <v>46181</v>
      </c>
      <c r="B286" s="8">
        <f t="shared" si="4"/>
        <v>0</v>
      </c>
    </row>
    <row r="287" spans="1:2" x14ac:dyDescent="0.3">
      <c r="A287" s="12">
        <v>46182</v>
      </c>
      <c r="B287" s="8">
        <f t="shared" si="4"/>
        <v>0</v>
      </c>
    </row>
    <row r="288" spans="1:2" x14ac:dyDescent="0.3">
      <c r="A288" s="12">
        <v>46183</v>
      </c>
      <c r="B288" s="8">
        <f t="shared" si="4"/>
        <v>0</v>
      </c>
    </row>
    <row r="289" spans="1:2" x14ac:dyDescent="0.3">
      <c r="A289" s="12">
        <v>46184</v>
      </c>
      <c r="B289" s="8">
        <f t="shared" si="4"/>
        <v>0</v>
      </c>
    </row>
    <row r="290" spans="1:2" x14ac:dyDescent="0.3">
      <c r="A290" s="12">
        <v>46185</v>
      </c>
      <c r="B290" s="8">
        <f t="shared" si="4"/>
        <v>0</v>
      </c>
    </row>
    <row r="291" spans="1:2" x14ac:dyDescent="0.3">
      <c r="A291" s="12">
        <v>46186</v>
      </c>
      <c r="B291" s="8">
        <f t="shared" si="4"/>
        <v>0</v>
      </c>
    </row>
    <row r="292" spans="1:2" x14ac:dyDescent="0.3">
      <c r="A292" s="12">
        <v>46187</v>
      </c>
      <c r="B292" s="8">
        <f t="shared" si="4"/>
        <v>0</v>
      </c>
    </row>
    <row r="293" spans="1:2" x14ac:dyDescent="0.3">
      <c r="A293" s="12">
        <v>46188</v>
      </c>
      <c r="B293" s="8">
        <f t="shared" si="4"/>
        <v>0</v>
      </c>
    </row>
    <row r="294" spans="1:2" x14ac:dyDescent="0.3">
      <c r="A294" s="12">
        <v>46189</v>
      </c>
      <c r="B294" s="8">
        <f t="shared" si="4"/>
        <v>0</v>
      </c>
    </row>
    <row r="295" spans="1:2" x14ac:dyDescent="0.3">
      <c r="A295" s="12">
        <v>46190</v>
      </c>
      <c r="B295" s="8">
        <f t="shared" si="4"/>
        <v>0</v>
      </c>
    </row>
    <row r="296" spans="1:2" x14ac:dyDescent="0.3">
      <c r="A296" s="12">
        <v>46191</v>
      </c>
      <c r="B296" s="8">
        <f t="shared" si="4"/>
        <v>0</v>
      </c>
    </row>
    <row r="297" spans="1:2" x14ac:dyDescent="0.3">
      <c r="A297" s="12">
        <v>46192</v>
      </c>
      <c r="B297" s="8">
        <f t="shared" si="4"/>
        <v>0</v>
      </c>
    </row>
    <row r="298" spans="1:2" x14ac:dyDescent="0.3">
      <c r="A298" s="12">
        <v>46193</v>
      </c>
      <c r="B298" s="8">
        <f t="shared" si="4"/>
        <v>0</v>
      </c>
    </row>
    <row r="299" spans="1:2" x14ac:dyDescent="0.3">
      <c r="A299" s="12">
        <v>46194</v>
      </c>
      <c r="B299" s="8">
        <f t="shared" si="4"/>
        <v>0</v>
      </c>
    </row>
    <row r="300" spans="1:2" x14ac:dyDescent="0.3">
      <c r="A300" s="12">
        <v>46195</v>
      </c>
      <c r="B300" s="8">
        <f t="shared" si="4"/>
        <v>0</v>
      </c>
    </row>
    <row r="301" spans="1:2" x14ac:dyDescent="0.3">
      <c r="A301" s="12">
        <v>46196</v>
      </c>
      <c r="B301" s="8">
        <f t="shared" si="4"/>
        <v>0</v>
      </c>
    </row>
    <row r="302" spans="1:2" x14ac:dyDescent="0.3">
      <c r="A302" s="12">
        <v>46197</v>
      </c>
      <c r="B302" s="8">
        <f t="shared" si="4"/>
        <v>0</v>
      </c>
    </row>
    <row r="303" spans="1:2" x14ac:dyDescent="0.3">
      <c r="A303" s="12">
        <v>46198</v>
      </c>
      <c r="B303" s="8">
        <f t="shared" si="4"/>
        <v>0</v>
      </c>
    </row>
    <row r="304" spans="1:2" x14ac:dyDescent="0.3">
      <c r="A304" s="12">
        <v>46199</v>
      </c>
      <c r="B304" s="8">
        <f t="shared" si="4"/>
        <v>0</v>
      </c>
    </row>
    <row r="305" spans="1:2" x14ac:dyDescent="0.3">
      <c r="A305" s="12">
        <v>46200</v>
      </c>
      <c r="B305" s="8">
        <f t="shared" si="4"/>
        <v>0</v>
      </c>
    </row>
    <row r="306" spans="1:2" x14ac:dyDescent="0.3">
      <c r="A306" s="12">
        <v>46201</v>
      </c>
      <c r="B306" s="8">
        <f t="shared" si="4"/>
        <v>0</v>
      </c>
    </row>
    <row r="307" spans="1:2" x14ac:dyDescent="0.3">
      <c r="A307" s="12">
        <v>46202</v>
      </c>
      <c r="B307" s="8">
        <f t="shared" si="4"/>
        <v>0</v>
      </c>
    </row>
    <row r="308" spans="1:2" x14ac:dyDescent="0.3">
      <c r="A308" s="12">
        <v>46203</v>
      </c>
      <c r="B308" s="8">
        <f t="shared" si="4"/>
        <v>0</v>
      </c>
    </row>
    <row r="309" spans="1:2" x14ac:dyDescent="0.3">
      <c r="A309" s="12"/>
    </row>
    <row r="310" spans="1:2" x14ac:dyDescent="0.3">
      <c r="A310" s="12"/>
    </row>
    <row r="311" spans="1:2" x14ac:dyDescent="0.3">
      <c r="A311" s="12"/>
    </row>
    <row r="312" spans="1:2" x14ac:dyDescent="0.3">
      <c r="A312" s="12"/>
    </row>
    <row r="313" spans="1:2" x14ac:dyDescent="0.3">
      <c r="A313" s="12"/>
    </row>
    <row r="314" spans="1:2" x14ac:dyDescent="0.3">
      <c r="A314" s="12"/>
    </row>
    <row r="315" spans="1:2" x14ac:dyDescent="0.3">
      <c r="A315" s="12"/>
    </row>
    <row r="316" spans="1:2" x14ac:dyDescent="0.3">
      <c r="A31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BLANK FOR NEW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Beeks-Kerstein</dc:creator>
  <cp:lastModifiedBy>Debra Beeks-Kerstein</cp:lastModifiedBy>
  <cp:lastPrinted>2025-09-12T07:53:44Z</cp:lastPrinted>
  <dcterms:created xsi:type="dcterms:W3CDTF">2025-09-11T19:18:41Z</dcterms:created>
  <dcterms:modified xsi:type="dcterms:W3CDTF">2025-09-12T08:14:35Z</dcterms:modified>
</cp:coreProperties>
</file>